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D1007" i="2"/>
  <c r="C1007" i="2"/>
  <c r="B1007" i="2"/>
  <c r="A1007" i="2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D996" i="2"/>
  <c r="C996" i="2"/>
  <c r="B996" i="2"/>
  <c r="A996" i="2"/>
  <c r="H995" i="2"/>
  <c r="F995" i="2"/>
  <c r="E995" i="2"/>
  <c r="D995" i="2"/>
  <c r="C995" i="2"/>
  <c r="B995" i="2"/>
  <c r="A995" i="2"/>
  <c r="H994" i="2"/>
  <c r="F994" i="2"/>
  <c r="E994" i="2"/>
  <c r="C994" i="2"/>
  <c r="B994" i="2"/>
  <c r="A994" i="2"/>
  <c r="D994" i="2" s="1"/>
  <c r="H993" i="2"/>
  <c r="F993" i="2"/>
  <c r="E993" i="2"/>
  <c r="D993" i="2"/>
  <c r="C993" i="2"/>
  <c r="B993" i="2"/>
  <c r="A993" i="2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D987" i="2"/>
  <c r="C987" i="2"/>
  <c r="B987" i="2"/>
  <c r="A987" i="2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D983" i="2"/>
  <c r="C983" i="2"/>
  <c r="B983" i="2"/>
  <c r="A983" i="2"/>
  <c r="H982" i="2"/>
  <c r="F982" i="2"/>
  <c r="E982" i="2"/>
  <c r="C982" i="2"/>
  <c r="B982" i="2"/>
  <c r="A982" i="2"/>
  <c r="D982" i="2" s="1"/>
  <c r="H981" i="2"/>
  <c r="F981" i="2"/>
  <c r="E981" i="2"/>
  <c r="D981" i="2"/>
  <c r="C981" i="2"/>
  <c r="B981" i="2"/>
  <c r="A981" i="2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D959" i="2"/>
  <c r="C959" i="2"/>
  <c r="B959" i="2"/>
  <c r="A959" i="2"/>
  <c r="H958" i="2"/>
  <c r="F958" i="2"/>
  <c r="E958" i="2"/>
  <c r="C958" i="2"/>
  <c r="B958" i="2"/>
  <c r="A958" i="2"/>
  <c r="D958" i="2" s="1"/>
  <c r="H957" i="2"/>
  <c r="F957" i="2"/>
  <c r="E957" i="2"/>
  <c r="D957" i="2"/>
  <c r="C957" i="2"/>
  <c r="B957" i="2"/>
  <c r="A957" i="2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D939" i="2"/>
  <c r="C939" i="2"/>
  <c r="B939" i="2"/>
  <c r="A939" i="2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D935" i="2"/>
  <c r="C935" i="2"/>
  <c r="B935" i="2"/>
  <c r="A935" i="2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D923" i="2"/>
  <c r="C923" i="2"/>
  <c r="B923" i="2"/>
  <c r="A923" i="2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D891" i="2"/>
  <c r="C891" i="2"/>
  <c r="B891" i="2"/>
  <c r="A891" i="2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D843" i="2"/>
  <c r="C843" i="2"/>
  <c r="B843" i="2"/>
  <c r="A843" i="2"/>
  <c r="H842" i="2"/>
  <c r="F842" i="2"/>
  <c r="E842" i="2"/>
  <c r="D842" i="2"/>
  <c r="C842" i="2"/>
  <c r="B842" i="2"/>
  <c r="A842" i="2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D825" i="2"/>
  <c r="C825" i="2"/>
  <c r="B825" i="2"/>
  <c r="A825" i="2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D819" i="2"/>
  <c r="C819" i="2"/>
  <c r="B819" i="2"/>
  <c r="A819" i="2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D813" i="2"/>
  <c r="C813" i="2"/>
  <c r="B813" i="2"/>
  <c r="A813" i="2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D777" i="2"/>
  <c r="C777" i="2"/>
  <c r="B777" i="2"/>
  <c r="A777" i="2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D749" i="2"/>
  <c r="C749" i="2"/>
  <c r="B749" i="2"/>
  <c r="A749" i="2"/>
  <c r="H748" i="2"/>
  <c r="F748" i="2"/>
  <c r="E748" i="2"/>
  <c r="D748" i="2"/>
  <c r="C748" i="2"/>
  <c r="B748" i="2"/>
  <c r="A748" i="2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D720" i="2"/>
  <c r="C720" i="2"/>
  <c r="B720" i="2"/>
  <c r="A720" i="2"/>
  <c r="H719" i="2"/>
  <c r="F719" i="2"/>
  <c r="E719" i="2"/>
  <c r="D719" i="2"/>
  <c r="C719" i="2"/>
  <c r="B719" i="2"/>
  <c r="A719" i="2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D695" i="2"/>
  <c r="C695" i="2"/>
  <c r="B695" i="2"/>
  <c r="A695" i="2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D653" i="2"/>
  <c r="C653" i="2"/>
  <c r="B653" i="2"/>
  <c r="A653" i="2"/>
  <c r="H652" i="2"/>
  <c r="F652" i="2"/>
  <c r="E652" i="2"/>
  <c r="D652" i="2"/>
  <c r="C652" i="2"/>
  <c r="B652" i="2"/>
  <c r="A652" i="2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D641" i="2"/>
  <c r="C641" i="2"/>
  <c r="B641" i="2"/>
  <c r="A641" i="2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D636" i="2"/>
  <c r="C636" i="2"/>
  <c r="B636" i="2"/>
  <c r="A636" i="2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D617" i="2"/>
  <c r="C617" i="2"/>
  <c r="B617" i="2"/>
  <c r="A617" i="2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D581" i="2"/>
  <c r="C581" i="2"/>
  <c r="B581" i="2"/>
  <c r="A581" i="2"/>
  <c r="H580" i="2"/>
  <c r="F580" i="2"/>
  <c r="E580" i="2"/>
  <c r="C580" i="2"/>
  <c r="B580" i="2"/>
  <c r="A580" i="2"/>
  <c r="D580" i="2" s="1"/>
  <c r="H579" i="2"/>
  <c r="F579" i="2"/>
  <c r="E579" i="2"/>
  <c r="D579" i="2"/>
  <c r="C579" i="2"/>
  <c r="B579" i="2"/>
  <c r="A579" i="2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D553" i="2"/>
  <c r="C553" i="2"/>
  <c r="B553" i="2"/>
  <c r="A553" i="2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D309" i="2"/>
  <c r="C309" i="2"/>
  <c r="B309" i="2"/>
  <c r="A309" i="2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D290" i="2"/>
  <c r="C290" i="2"/>
  <c r="B290" i="2"/>
  <c r="A290" i="2"/>
  <c r="H289" i="2"/>
  <c r="F289" i="2"/>
  <c r="E289" i="2"/>
  <c r="C289" i="2"/>
  <c r="B289" i="2"/>
  <c r="A289" i="2"/>
  <c r="D289" i="2" s="1"/>
  <c r="H288" i="2"/>
  <c r="F288" i="2"/>
  <c r="E288" i="2"/>
  <c r="D288" i="2"/>
  <c r="C288" i="2"/>
  <c r="B288" i="2"/>
  <c r="A288" i="2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D268" i="2"/>
  <c r="C268" i="2"/>
  <c r="B268" i="2"/>
  <c r="A268" i="2"/>
  <c r="H267" i="2"/>
  <c r="F267" i="2"/>
  <c r="E267" i="2"/>
  <c r="D267" i="2"/>
  <c r="C267" i="2"/>
  <c r="B267" i="2"/>
  <c r="A267" i="2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D219" i="2"/>
  <c r="C219" i="2"/>
  <c r="B219" i="2"/>
  <c r="A219" i="2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D195" i="2"/>
  <c r="C195" i="2"/>
  <c r="B195" i="2"/>
  <c r="A195" i="2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D171" i="2"/>
  <c r="C171" i="2"/>
  <c r="B171" i="2"/>
  <c r="A171" i="2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D123" i="2"/>
  <c r="C123" i="2"/>
  <c r="B123" i="2"/>
  <c r="A123" i="2"/>
  <c r="H122" i="2"/>
  <c r="F122" i="2"/>
  <c r="E122" i="2"/>
  <c r="D122" i="2"/>
  <c r="C122" i="2"/>
  <c r="B122" i="2"/>
  <c r="A122" i="2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D98" i="2"/>
  <c r="C98" i="2"/>
  <c r="B98" i="2"/>
  <c r="A98" i="2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D74" i="2"/>
  <c r="C74" i="2"/>
  <c r="B74" i="2"/>
  <c r="A74" i="2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D40" i="2"/>
  <c r="C40" i="2"/>
  <c r="B40" i="2"/>
  <c r="A40" i="2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<sst xmlns="http://schemas.openxmlformats.org/spreadsheetml/2006/main" count="570" uniqueCount="441">
  <si>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</si>
  <si>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</si>
  <si>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</si>
  <si>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</si>
  <si>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</si>
  <si>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</si>
  <si>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</si>
  <si>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</si>
  <si>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</si>
  <si>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</si>
  <si>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</si>
  <si>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</si>
  <si>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</si>
  <si>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</si>
  <si>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</si>
  <si>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</si>
  <si>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</si>
  <si>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</si>
  <si>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</si>
  <si>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</si>
  <si>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</si>
  <si>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</si>
  <si>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</si>
  <si>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</si>
  <si>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</si>
  <si>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</si>
  <si>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</si>
  <si>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</si>
  <si>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</si>
  <si>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</si>
  <si>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</si>
  <si>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</si>
  <si>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</si>
  <si>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</si>
  <si>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</si>
  <si>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</si>
  <si>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</si>
  <si>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</si>
  <si>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</si>
  <si>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</si>
  <si>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</si>
  <si>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</si>
  <si>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</si>
  <si>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</si>
  <si>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</si>
  <si>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</si>
  <si>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</si>
  <si>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</si>
  <si>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</si>
  <si>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</si>
  <si>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</si>
  <si>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</si>
  <si>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</si>
  <si>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</si>
  <si>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</si>
  <si>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</si>
  <si>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</si>
  <si>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</si>
  <si>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</si>
  <si>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</si>
  <si>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</si>
  <si>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</si>
  <si>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</si>
  <si>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</si>
  <si>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</si>
  <si>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</si>
  <si>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</si>
  <si>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</si>
  <si>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</si>
  <si>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</si>
  <si>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</si>
  <si>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</si>
  <si>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</si>
  <si>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</si>
  <si>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</si>
  <si>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</si>
  <si>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</si>
  <si>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</si>
  <si>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</si>
  <si>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</si>
  <si>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</si>
  <si>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</si>
  <si>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</si>
  <si>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</si>
  <si>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</si>
  <si>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</si>
  <si>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</si>
  <si>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</si>
  <si>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</si>
  <si>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</si>
  <si>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</si>
  <si>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</si>
  <si>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</si>
  <si>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</si>
  <si>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</si>
  <si>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</si>
  <si>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</si>
  <si>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</si>
  <si>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</si>
  <si>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</si>
  <si>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</si>
  <si>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</si>
  <si>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</si>
  <si>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</si>
  <si>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</si>
  <si>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</si>
  <si>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</si>
  <si>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</si>
  <si>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</si>
  <si>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</si>
  <si>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</si>
  <si>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</si>
  <si>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</si>
  <si>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</si>
  <si>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</si>
  <si>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</si>
  <si>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</si>
  <si>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</si>
  <si>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</si>
  <si>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</si>
  <si>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</si>
  <si>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</si>
  <si>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</si>
  <si>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</si>
  <si>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</si>
  <si>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</si>
  <si>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</si>
  <si>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</si>
  <si>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</si>
  <si>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</si>
  <si>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</si>
  <si>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</si>
  <si>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</si>
  <si>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</si>
  <si>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</si>
  <si>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</si>
  <si>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</si>
  <si>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</si>
  <si>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</si>
  <si>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</si>
  <si>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</si>
  <si>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</si>
  <si>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</si>
  <si>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</si>
  <si>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</si>
  <si>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</si>
  <si>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</si>
  <si>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</si>
  <si>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</si>
  <si>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</si>
  <si>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</si>
  <si>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</si>
  <si>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</si>
  <si>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</si>
  <si>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</si>
  <si>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</si>
  <si>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</si>
  <si>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</si>
  <si>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</si>
  <si>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</si>
  <si>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</si>
  <si>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</si>
  <si>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</si>
  <si>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</si>
  <si>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</si>
  <si>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</si>
  <si>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</si>
  <si>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</si>
  <si>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</si>
  <si>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</si>
  <si>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</si>
  <si>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</si>
  <si>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</si>
  <si>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</si>
  <si>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</si>
  <si>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</si>
  <si>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22/12/2024</t>
  </si>
  <si>
    <t>PD24002065</t>
  </si>
  <si>
    <t>הנדסה-מטה</t>
  </si>
  <si>
    <t>סבב רגיל</t>
  </si>
  <si>
    <t>michal</t>
  </si>
  <si>
    <t>Y</t>
  </si>
  <si>
    <t>W2400138</t>
  </si>
  <si>
    <t>tom_t</t>
  </si>
  <si>
    <t>400</t>
  </si>
  <si>
    <t>חוזה עבודות</t>
  </si>
  <si>
    <t>00</t>
  </si>
  <si>
    <t>מאשרי דרישות מרוכזות - כללי</t>
  </si>
  <si>
    <t>X</t>
  </si>
  <si>
    <t>2,853,240.00</t>
  </si>
  <si>
    <t>485,050.80</t>
  </si>
  <si>
    <t>3,338,290.80</t>
  </si>
  <si>
    <t>ILS</t>
  </si>
  <si>
    <t>002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</si>
  <si>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</si>
  <si>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</si>
  <si>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</si>
  <si>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</si>
  <si>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</si>
  <si>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</si>
  <si>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</si>
  <si>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26/01/25</t>
  </si>
  <si>
    <t>ilan_m</t>
  </si>
  <si>
    <t>0.00</t>
  </si>
  <si>
    <t>עבודות</t>
  </si>
  <si>
    <t>שדרוג בתי משאבות J-4, J-5 בטרמינל</t>
  </si>
  <si>
    <t>טום צאושו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</si>
  <si>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</si>
  <si>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</si>
  <si>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</si>
  <si>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</si>
  <si>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</si>
  <si>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</si>
  <si>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</si>
  <si>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</si>
  <si>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</si>
  <si>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</si>
  <si>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</si>
  <si>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2,853,240</t>
  </si>
  <si>
    <t>1.00</t>
  </si>
  <si>
    <t>יח</t>
  </si>
  <si>
    <t>108</t>
  </si>
  <si>
    <t>210183</t>
  </si>
  <si>
    <t>210</t>
  </si>
  <si>
    <t>108.210183.12.210-400</t>
  </si>
  <si>
    <t>טרמינל</t>
  </si>
  <si>
    <t>שדרוג מע' כיבוי אש טרמינל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</si>
  <si>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</si>
  <si>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</si>
  <si>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</si>
  <si>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</si>
  <si>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</si>
  <si>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</si>
  <si>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</si>
  <si>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</si>
  <si>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</si>
  <si>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</si>
  <si>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</si>
  <si>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</si>
  <si>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WE010002</t>
  </si>
  <si>
    <t>חפירה כללית בשטח עד 1 מטר</t>
  </si>
  <si>
    <t>חפירה / חציבה כללית בשטח לעומק שאינו עולה על 1 מטר</t>
  </si>
  <si>
    <t>6.1.02</t>
  </si>
  <si>
    <t>WE010003</t>
  </si>
  <si>
    <t>חפירה כללית בשטח בין 1 ל3 מטר</t>
  </si>
  <si>
    <t>חפירה / חציבה כללית בשטח לעומק כולל בין 1 מ' ועד 3 מטרים</t>
  </si>
  <si>
    <t>6.1.03</t>
  </si>
  <si>
    <t>WE010017</t>
  </si>
  <si>
    <t>מילוי CLSM</t>
  </si>
  <si>
    <t>מילוי תעלות או בורות בתערובת CLSM בשפיכה חופשית ללא טפסנות</t>
  </si>
  <si>
    <t>6.1.17</t>
  </si>
  <si>
    <t>WE010020</t>
  </si>
  <si>
    <t>הידוק מבוקר</t>
  </si>
  <si>
    <t>הידוק מבוקר של שתית או פני קרקע טבעים: ריסוס, חריש לעומק 20 ס''מ, הרטבה, הידוק לצפיפות 96% מודיפייד א.ש.וו.א</t>
  </si>
  <si>
    <t>מ2</t>
  </si>
  <si>
    <t>6.1.20</t>
  </si>
  <si>
    <t>WE010025</t>
  </si>
  <si>
    <t>חפירה/חציבה ליסודות בודדים מעל 1.0 מ"ר לעומק כולל 1-2 מטר</t>
  </si>
  <si>
    <t>חפירה/חציבה ליסודות בודדים מעל 1.0 מ"ר לעומק כולל 1-2 מ' בכל סוגי הקרקע,כולל פינוי העפר החפור מן השטח</t>
  </si>
  <si>
    <t>6.1.200</t>
  </si>
  <si>
    <t>WE010041</t>
  </si>
  <si>
    <t>ביצוע מילוי חוזר מחומר מקומי ו/ או נברר מהודק בשכבות 20ס"מ</t>
  </si>
  <si>
    <t>ביצוע מילוי חוזר מחומר מקומי ו/ או נברר מהודק בשכבות 20 ס"מ (אחרי ההידוק) לדרגת הידוק %98 עד %100 מהצפיפות המקסימלית</t>
  </si>
  <si>
    <t>6.1.341</t>
  </si>
  <si>
    <t>WE020001</t>
  </si>
  <si>
    <t>מצע בטון רזה.</t>
  </si>
  <si>
    <t>בטון רזה עובי 5 ס''מ מתחת ליסודות בודדים, עוברים קורות יסוד או מרצפים.</t>
  </si>
  <si>
    <t>6.1.23</t>
  </si>
  <si>
    <t>WE020004</t>
  </si>
  <si>
    <t>מצע יריעות פוליאטילן</t>
  </si>
  <si>
    <t>מצע יריעות פוליאטילן עובי 0.2 מ''מ לרבות ישור והכנת שטח.</t>
  </si>
  <si>
    <t>6.1.26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</si>
  <si>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</si>
  <si>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</si>
  <si>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</si>
  <si>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</si>
  <si>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WE020026</t>
  </si>
  <si>
    <t>קידוח כלונסאות בטון קוטר 60 ס''מ ובעומק עד 10 מטרים</t>
  </si>
  <si>
    <t>קידוח כלונסאות בטון ב-30, קוטר 60 ס''מ ובעומק עד 10 מטרים כולל הובלה, התארגנות ויציקת בטון כולל בדיקות.</t>
  </si>
  <si>
    <t>מטר</t>
  </si>
  <si>
    <t>6.1.48</t>
  </si>
  <si>
    <t>WE020064</t>
  </si>
  <si>
    <t>מוטות פלדה עגולים מצולעים בכל הקטרים לזיון בטון.</t>
  </si>
  <si>
    <t>טון</t>
  </si>
  <si>
    <t>6.1.86</t>
  </si>
  <si>
    <t>WE020073</t>
  </si>
  <si>
    <t>ניסור או חיתוך בטון עד עובי 30 ס''מ</t>
  </si>
  <si>
    <t>ניסור או חיתוך קיר / תקרה / רצפת בטון מזויין עד עובי 30 ס''מ</t>
  </si>
  <si>
    <t>6.1.267</t>
  </si>
  <si>
    <t>WE020128</t>
  </si>
  <si>
    <t>יציקה של גראוט מתפשט כגון סיקה גראוט  בעובי  עד 10 ס"מ</t>
  </si>
  <si>
    <t>יציקה של גראוט מתפשט כגון סיקה גראוט 214/90 או ש"ע ללא אגרגט בעובי  עד 10 ס"מ המורכבת משתי שכבות</t>
  </si>
  <si>
    <t>6.1.453</t>
  </si>
  <si>
    <t>WE020146</t>
  </si>
  <si>
    <t>קידוח והחדרת קוצים כימיים ברכיבי בטון  ובלוקים שונים</t>
  </si>
  <si>
    <t>קידוח והחדרת קוצים כימיים ברכיבי בטון ובלוקים ,ביצוע קידוח נישוף ונקיון של הקדח,אספקה והתקנה של ברזל זיון  ודבק אפוקסי</t>
  </si>
  <si>
    <t>6.1.456</t>
  </si>
  <si>
    <t>WE050007</t>
  </si>
  <si>
    <t>סיכוך גגות בפח איסכורית</t>
  </si>
  <si>
    <t>סיכוך גגות בלוחות איסכורית בעובי 0.6 מ''מ, גל גובה 38 מ''מ, מגולוון וצבוע לרבות אביזרי חיבור ואיטום</t>
  </si>
  <si>
    <t>6.1.131</t>
  </si>
  <si>
    <t>WE050020</t>
  </si>
  <si>
    <t>צביעה של קונסוטרוקציית פלדה שחורה</t>
  </si>
  <si>
    <t>ניקוי אברסיבי וצביעה במערכת אפוקסי בהתאם למפרט.</t>
  </si>
  <si>
    <t>ק'ג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</si>
  <si>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</si>
  <si>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</si>
  <si>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</si>
  <si>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</si>
  <si>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</si>
  <si>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WE050022</t>
  </si>
  <si>
    <t>פרוק של לוחות איסכורית</t>
  </si>
  <si>
    <t>חיתוך פרוק של לוחות איסכורית ופינוי לאתר פסולת מורשה.</t>
  </si>
  <si>
    <t>6.1.146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</si>
  <si>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</si>
  <si>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</si>
  <si>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</si>
  <si>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</si>
  <si>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</si>
  <si>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</si>
  <si>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</si>
  <si>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</si>
  <si>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</si>
  <si>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</si>
  <si>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</si>
  <si>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</si>
  <si>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WE060010</t>
  </si>
  <si>
    <t>אספקה, פיזור והידוק מצע סוג א</t>
  </si>
  <si>
    <t>אספקה ופיזור מצע סוג א' מהודק בשכבות של 20 ס''מ לדרגת הידוק 98%.</t>
  </si>
  <si>
    <t>6.3.10</t>
  </si>
  <si>
    <t>WE060048</t>
  </si>
  <si>
    <t>הסרת עטיפה תלת שכבתית</t>
  </si>
  <si>
    <t>הסרה של עטיפה תלת שכבתית מסוג PP/PE, כולל ניקוי מכני מושלם של דופן הצינור, איסוף וסילוק חומרי העטיפה לאתר מורשה.</t>
  </si>
  <si>
    <t>IDM</t>
  </si>
  <si>
    <t>6.3.48</t>
  </si>
  <si>
    <t>WE060070</t>
  </si>
  <si>
    <t>עטיפת צנרת ואביזרים</t>
  </si>
  <si>
    <t>עטיפה קרה של צנרת קשתות ואביזרים על פי מפרט מיוחד</t>
  </si>
  <si>
    <t>6.3.70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</si>
  <si>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</si>
  <si>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</si>
  <si>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</si>
  <si>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</si>
  <si>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</si>
  <si>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</si>
  <si>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</si>
  <si>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</si>
  <si>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</si>
  <si>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WE070008</t>
  </si>
  <si>
    <t>חיתוך צנרת בקר</t>
  </si>
  <si>
    <t>חיתוך צנרת בקר ע''יי חותך צינורות בקר והכנת מדר</t>
  </si>
  <si>
    <t>6.2.08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</si>
  <si>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</si>
  <si>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</si>
  <si>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</si>
  <si>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</si>
  <si>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WE070011</t>
  </si>
  <si>
    <t>פרוק מגופים עד וכולל ASA 300</t>
  </si>
  <si>
    <t>פרוק מגופים ואביזרים מאוגנים עד וכולל ASA 300</t>
  </si>
  <si>
    <t>6.2.11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</si>
  <si>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</si>
  <si>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</si>
  <si>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</si>
  <si>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</si>
  <si>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</si>
  <si>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</si>
  <si>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</si>
  <si>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</si>
  <si>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</si>
  <si>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</si>
  <si>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</si>
  <si>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</si>
  <si>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</si>
  <si>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</si>
  <si>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</si>
  <si>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</si>
  <si>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</si>
  <si>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</si>
  <si>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</si>
  <si>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</si>
  <si>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</si>
  <si>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</si>
  <si>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</si>
  <si>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</si>
  <si>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</si>
  <si>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</si>
  <si>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</si>
  <si>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</si>
  <si>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WE070026</t>
  </si>
  <si>
    <t>אספקה והתקנה של תמיכות בטון טרומיות עד רוחב 100 ס''מ</t>
  </si>
  <si>
    <t>תמיכות בטון טרומיות - אדנים כבדים - לצנרת עד רוחב 100 ס''מ בהתאם לסטנדרט ולפמן עם תושבת עליונה מפלדה.</t>
  </si>
  <si>
    <t>6.2.26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</si>
  <si>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</si>
  <si>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</si>
  <si>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</si>
  <si>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</si>
  <si>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WE070049</t>
  </si>
  <si>
    <t>פרוק צנרת תת קרקעית</t>
  </si>
  <si>
    <t>חתוך בקר, פרוק צנרת תת-קרקעית, ניקוי, גז פריי והובלה לאתר פינוי פסולת (לא כולל חפירה)</t>
  </si>
  <si>
    <t>6.2.49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</si>
  <si>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</si>
  <si>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</si>
  <si>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</si>
  <si>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</si>
  <si>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WE070052</t>
  </si>
  <si>
    <t>ניסור כביש אספלט לטובת הרכבת צנרת</t>
  </si>
  <si>
    <t>ניסור כביש אספלט לצורך הנחת צנרת והחזרתו למצב שלפני הניסור לרבות שחזור המבנה, ברוחב 80 ס''מ</t>
  </si>
  <si>
    <t>6.1.158</t>
  </si>
  <si>
    <t>WE070139</t>
  </si>
  <si>
    <t>התקנה של משאבת כבוי אש מנוע דיזל</t>
  </si>
  <si>
    <t>התקנה ועיגון של משאבת כבוי אש מנוע דיזל כולל: פילוס, התקנה, מילוי בטון בבסיס המשאבה, הרכבת אגזוזים, התקנה וחיבור מיכל .</t>
  </si>
  <si>
    <t>CMP</t>
  </si>
  <si>
    <t>6.2.127</t>
  </si>
  <si>
    <t>WE090017</t>
  </si>
  <si>
    <t>מלגזה/מעמיס טלסקופי</t>
  </si>
  <si>
    <t>ש'ע</t>
  </si>
  <si>
    <t>6.5.18</t>
  </si>
  <si>
    <t>WE090029</t>
  </si>
  <si>
    <t>מנוף עד וכולל 50 טון</t>
  </si>
  <si>
    <t>WE100001</t>
  </si>
  <si>
    <t>מנהל עבודה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</si>
  <si>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</si>
  <si>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</si>
  <si>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</si>
  <si>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</si>
  <si>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</si>
  <si>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</si>
  <si>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</si>
  <si>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</si>
  <si>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</si>
  <si>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WE160011</t>
  </si>
  <si>
    <t>אספקה הובלה והתקנה של פס פלדה להארקת יסוד</t>
  </si>
  <si>
    <t>פס פלדה במידות 40X3.5 מ''מ להארקת יסודות טמון ביציקות לרבות ריתוכים</t>
  </si>
  <si>
    <t>14.05.007</t>
  </si>
  <si>
    <t>WE250007</t>
  </si>
  <si>
    <t>חציבה ופירוק של יסדות בטון בעובים שונים</t>
  </si>
  <si>
    <t>חציבה ופירוק של יסדות בטון בעובים שונים ,לרבות חיתוך הזיון ופינוי שאריות הפסולת</t>
  </si>
  <si>
    <t>6.1.203</t>
  </si>
  <si>
    <t>WE400243</t>
  </si>
  <si>
    <t>קונסטרוקצית פלדה מפרופילי מתכת בחתכים שונים</t>
  </si>
  <si>
    <t>קונסטרוקצית פלדה מפרופילי מתכת בחתכים שונים, וכן פחי קשר, פחי עיגון וברגים, לרבות ניקוי במברשות פלדה ריתוכים.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</si>
</sst>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2" sqref="C2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שדרוג בתי משאבות J-4, J-5 בטרמינל</v>
      </c>
      <c r="B2" s="5"/>
      <c r="C2" s="5" t="str">
        <f>IF(DataSheet!B2&lt;&gt;0,DataSheet!B2,"")</f>
        <v>PD24002065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250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WE010002</v>
      </c>
      <c r="B6" s="4" t="str">
        <f>IF(DataSheet!D7&lt;&gt;0,DataSheet!D7,"")</f>
        <v>חפירה כללית בשטח עד 1 מטר</v>
      </c>
      <c r="C6" s="4" t="str">
        <f>IF(DataSheet!E7&lt;&gt;0,DataSheet!E7,"")</f>
        <v>חפירה / חציבה כללית בשטח לעומק שאינו עולה על 1 מטר</v>
      </c>
      <c r="D6" s="5" t="str">
        <f>IF(A6="","",IF(DataSheet!J7=0,"פריט ללא הבהרה",DataSheet!J7))</f>
        <v>6.1.02</v>
      </c>
      <c r="E6">
        <f>IF(DataSheet!B7&lt;&gt;0,DataSheet!B7,"")</f>
        <v>150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WE010003</v>
      </c>
      <c r="B7" s="4" t="str">
        <f>IF(DataSheet!D8&lt;&gt;0,DataSheet!D8,"")</f>
        <v>חפירה כללית בשטח בין 1 ל3 מטר</v>
      </c>
      <c r="C7" s="4" t="str">
        <f>IF(DataSheet!E8&lt;&gt;0,DataSheet!E8,"")</f>
        <v>חפירה / חציבה כללית בשטח לעומק כולל בין 1 מ' ועד 3 מטרים</v>
      </c>
      <c r="D7" s="5" t="str">
        <f>IF(A7="","",IF(DataSheet!J8=0,"פריט ללא הבהרה",DataSheet!J8))</f>
        <v>6.1.03</v>
      </c>
      <c r="E7">
        <f>IF(DataSheet!B8&lt;&gt;0,DataSheet!B8,"")</f>
        <v>100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WE010017</v>
      </c>
      <c r="B8" s="4" t="str">
        <f>IF(DataSheet!D9&lt;&gt;0,DataSheet!D9,"")</f>
        <v>מילוי CLSM</v>
      </c>
      <c r="C8" s="4" t="str">
        <f>IF(DataSheet!E9&lt;&gt;0,DataSheet!E9,"")</f>
        <v>מילוי תעלות או בורות בתערובת CLSM בשפיכה חופשית ללא טפסנות</v>
      </c>
      <c r="D8" s="5" t="str">
        <f>IF(A8="","",IF(DataSheet!J9=0,"פריט ללא הבהרה",DataSheet!J9))</f>
        <v>6.1.17</v>
      </c>
      <c r="E8">
        <f>IF(DataSheet!B9&lt;&gt;0,DataSheet!B9,"")</f>
        <v>6.5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WE010020</v>
      </c>
      <c r="B9" s="4" t="str">
        <f>IF(DataSheet!D10&lt;&gt;0,DataSheet!D10,"")</f>
        <v>הידוק מבוקר</v>
      </c>
      <c r="C9" s="4" t="str">
        <f>IF(DataSheet!E10&lt;&gt;0,DataSheet!E10,"")</f>
        <v>הידוק מבוקר של שתית או פני קרקע טבעים: ריסוס, חריש לעומק 20 ס''מ, הרטבה, הידוק לצפיפות 96% מודיפייד א.ש.וו.א</v>
      </c>
      <c r="D9" s="5" t="str">
        <f>IF(A9="","",IF(DataSheet!J10=0,"פריט ללא הבהרה",DataSheet!J10))</f>
        <v>6.1.20</v>
      </c>
      <c r="E9">
        <f>IF(DataSheet!B10&lt;&gt;0,DataSheet!B10,"")</f>
        <v>11</v>
      </c>
      <c r="F9" t="str">
        <f>IF(DataSheet!F10&lt;&gt;0,DataSheet!F10,"")</f>
        <v>מ2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WE010025</v>
      </c>
      <c r="B10" s="4" t="str">
        <f>IF(DataSheet!D11&lt;&gt;0,DataSheet!D11,"")</f>
        <v>חפירה/חציבה ליסודות בודדים מעל 1.0 מ"ר לעומק כולל 1-2 מטר</v>
      </c>
      <c r="C10" s="4" t="str">
        <f>IF(DataSheet!E11&lt;&gt;0,DataSheet!E11,"")</f>
        <v>חפירה/חציבה ליסודות בודדים מעל 1.0 מ"ר לעומק כולל 1-2 מ' בכל סוגי הקרקע,כולל פינוי העפר החפור מן השטח</v>
      </c>
      <c r="D10" s="5" t="str">
        <f>IF(A10="","",IF(DataSheet!J11=0,"פריט ללא הבהרה",DataSheet!J11))</f>
        <v>6.1.200</v>
      </c>
      <c r="E10">
        <f>IF(DataSheet!B11&lt;&gt;0,DataSheet!B11,"")</f>
        <v>3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WE010041</v>
      </c>
      <c r="B11" s="4" t="str">
        <f>IF(DataSheet!D12&lt;&gt;0,DataSheet!D12,"")</f>
        <v>ביצוע מילוי חוזר מחומר מקומי ו/ או נברר מהודק בשכבות 20ס"מ</v>
      </c>
      <c r="C11" s="4" t="str">
        <f>IF(DataSheet!E12&lt;&gt;0,DataSheet!E12,"")</f>
        <v>ביצוע מילוי חוזר מחומר מקומי ו/ או נברר מהודק בשכבות 20 ס"מ (אחרי ההידוק) לדרגת הידוק %98 עד %100 מהצפיפות המקסימלית</v>
      </c>
      <c r="D11" s="5" t="str">
        <f>IF(A11="","",IF(DataSheet!J12=0,"פריט ללא הבהרה",DataSheet!J12))</f>
        <v>6.1.341</v>
      </c>
      <c r="E11">
        <f>IF(DataSheet!B12&lt;&gt;0,DataSheet!B12,"")</f>
        <v>250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WE020001</v>
      </c>
      <c r="B12" s="4" t="str">
        <f>IF(DataSheet!D13&lt;&gt;0,DataSheet!D13,"")</f>
        <v>מצע בטון רזה.</v>
      </c>
      <c r="C12" s="4" t="str">
        <f>IF(DataSheet!E13&lt;&gt;0,DataSheet!E13,"")</f>
        <v>בטון רזה עובי 5 ס''מ מתחת ליסודות בודדים, עוברים קורות יסוד או מרצפים.</v>
      </c>
      <c r="D12" s="5" t="str">
        <f>IF(A12="","",IF(DataSheet!J13=0,"פריט ללא הבהרה",DataSheet!J13))</f>
        <v>6.1.23</v>
      </c>
      <c r="E12">
        <f>IF(DataSheet!B13&lt;&gt;0,DataSheet!B13,"")</f>
        <v>7.5</v>
      </c>
      <c r="F12" t="str">
        <f>IF(DataSheet!F13&lt;&gt;0,DataSheet!F13,"")</f>
        <v>מ2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WE020004</v>
      </c>
      <c r="B13" s="4" t="str">
        <f>IF(DataSheet!D14&lt;&gt;0,DataSheet!D14,"")</f>
        <v>מצע יריעות פוליאטילן</v>
      </c>
      <c r="C13" s="4" t="str">
        <f>IF(DataSheet!E14&lt;&gt;0,DataSheet!E14,"")</f>
        <v>מצע יריעות פוליאטילן עובי 0.2 מ''מ לרבות ישור והכנת שטח.</v>
      </c>
      <c r="D13" s="5" t="str">
        <f>IF(A13="","",IF(DataSheet!J14=0,"פריט ללא הבהרה",DataSheet!J14))</f>
        <v>6.1.26</v>
      </c>
      <c r="E13">
        <f>IF(DataSheet!B14&lt;&gt;0,DataSheet!B14,"")</f>
        <v>20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WE020006</v>
      </c>
      <c r="B14" s="4" t="str">
        <f>IF(DataSheet!D15&lt;&gt;0,DataSheet!D15,"")</f>
        <v>יסודות בודדים בטון ב- 30 כולל כתמיכות לצנרת מבטון.</v>
      </c>
      <c r="C14" s="4" t="str">
        <f>IF(DataSheet!E15&lt;&gt;0,DataSheet!E15,"")</f>
        <v>יסודות בודדים בטון ב- 30, דרגת חשיפה 6.</v>
      </c>
      <c r="D14" s="5" t="str">
        <f>IF(A14="","",IF(DataSheet!J15=0,"פריט ללא הבהרה",DataSheet!J15))</f>
        <v>6.1.28</v>
      </c>
      <c r="E14">
        <f>IF(DataSheet!B15&lt;&gt;0,DataSheet!B15,"")</f>
        <v>15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WE020026</v>
      </c>
      <c r="B15" s="4" t="str">
        <f>IF(DataSheet!D16&lt;&gt;0,DataSheet!D16,"")</f>
        <v>קידוח כלונסאות בטון קוטר 60 ס''מ ובעומק עד 10 מטרים</v>
      </c>
      <c r="C15" s="4" t="str">
        <f>IF(DataSheet!E16&lt;&gt;0,DataSheet!E16,"")</f>
        <v>קידוח כלונסאות בטון ב-30, קוטר 60 ס''מ ובעומק עד 10 מטרים כולל הובלה, התארגנות ויציקת בטון כולל בדיקות.</v>
      </c>
      <c r="D15" s="5" t="str">
        <f>IF(A15="","",IF(DataSheet!J16=0,"פריט ללא הבהרה",DataSheet!J16))</f>
        <v>6.1.48</v>
      </c>
      <c r="E15">
        <f>IF(DataSheet!B16&lt;&gt;0,DataSheet!B16,"")</f>
        <v>15</v>
      </c>
      <c r="F15" t="str">
        <f>IF(DataSheet!F16&lt;&gt;0,DataSheet!F16,"")</f>
        <v>מטר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WE020064</v>
      </c>
      <c r="B16" s="4" t="str">
        <f>IF(DataSheet!D17&lt;&gt;0,DataSheet!D17,"")</f>
        <v>מוטות פלדה עגולים מצולעים בכל הקטרים לזיון בטון.</v>
      </c>
      <c r="C16" s="4" t="str">
        <f>IF(DataSheet!E17&lt;&gt;0,DataSheet!E17,"")</f>
        <v>מוטות פלדה עגולים מצולעים בכל הקטרים לזיון בטון.</v>
      </c>
      <c r="D16" s="5" t="str">
        <f>IF(A16="","",IF(DataSheet!J17=0,"פריט ללא הבהרה",DataSheet!J17))</f>
        <v>6.1.86</v>
      </c>
      <c r="E16">
        <f>IF(DataSheet!B17&lt;&gt;0,DataSheet!B17,"")</f>
        <v>1.6</v>
      </c>
      <c r="F16" t="str">
        <f>IF(DataSheet!F17&lt;&gt;0,DataSheet!F17,"")</f>
        <v>טון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WE020073</v>
      </c>
      <c r="B17" s="4" t="str">
        <f>IF(DataSheet!D18&lt;&gt;0,DataSheet!D18,"")</f>
        <v>ניסור או חיתוך בטון עד עובי 30 ס''מ</v>
      </c>
      <c r="C17" s="4" t="str">
        <f>IF(DataSheet!E18&lt;&gt;0,DataSheet!E18,"")</f>
        <v>ניסור או חיתוך קיר / תקרה / רצפת בטון מזויין עד עובי 30 ס''מ</v>
      </c>
      <c r="D17" s="5" t="str">
        <f>IF(A17="","",IF(DataSheet!J18=0,"פריט ללא הבהרה",DataSheet!J18))</f>
        <v>6.1.267</v>
      </c>
      <c r="E17">
        <f>IF(DataSheet!B18&lt;&gt;0,DataSheet!B18,"")</f>
        <v>15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WE020128</v>
      </c>
      <c r="B18" s="4" t="str">
        <f>IF(DataSheet!D19&lt;&gt;0,DataSheet!D19,"")</f>
        <v>יציקה של גראוט מתפשט כגון סיקה גראוט  בעובי  עד 10 ס"מ</v>
      </c>
      <c r="C18" s="4" t="str">
        <f>IF(DataSheet!E19&lt;&gt;0,DataSheet!E19,"")</f>
        <v>יציקה של גראוט מתפשט כגון סיקה גראוט 214/90 או ש"ע ללא אגרגט בעובי  עד 10 ס"מ המורכבת משתי שכבות</v>
      </c>
      <c r="D18" s="5" t="str">
        <f>IF(A18="","",IF(DataSheet!J19=0,"פריט ללא הבהרה",DataSheet!J19))</f>
        <v>6.1.453</v>
      </c>
      <c r="E18">
        <f>IF(DataSheet!B19&lt;&gt;0,DataSheet!B19,"")</f>
        <v>5</v>
      </c>
      <c r="F18" t="str">
        <f>IF(DataSheet!F19&lt;&gt;0,DataSheet!F19,"")</f>
        <v>מ2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WE020146</v>
      </c>
      <c r="B19" s="4" t="str">
        <f>IF(DataSheet!D20&lt;&gt;0,DataSheet!D20,"")</f>
        <v>קידוח והחדרת קוצים כימיים ברכיבי בטון  ובלוקים שונים</v>
      </c>
      <c r="C19" s="4" t="str">
        <f>IF(DataSheet!E20&lt;&gt;0,DataSheet!E20,"")</f>
        <v>קידוח והחדרת קוצים כימיים ברכיבי בטון ובלוקים ,ביצוע קידוח נישוף ונקיון של הקדח,אספקה והתקנה של ברזל זיון  ודבק אפוקסי</v>
      </c>
      <c r="D19" s="5" t="str">
        <f>IF(A19="","",IF(DataSheet!J20=0,"פריט ללא הבהרה",DataSheet!J20))</f>
        <v>6.1.456</v>
      </c>
      <c r="E19">
        <f>IF(DataSheet!B20&lt;&gt;0,DataSheet!B20,"")</f>
        <v>30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WE050007</v>
      </c>
      <c r="B20" s="4" t="str">
        <f>IF(DataSheet!D21&lt;&gt;0,DataSheet!D21,"")</f>
        <v>סיכוך גגות בפח איסכורית</v>
      </c>
      <c r="C20" s="4" t="str">
        <f>IF(DataSheet!E21&lt;&gt;0,DataSheet!E21,"")</f>
        <v>סיכוך גגות בלוחות איסכורית בעובי 0.6 מ''מ, גל גובה 38 מ''מ, מגולוון וצבוע לרבות אביזרי חיבור ואיטום</v>
      </c>
      <c r="D20" s="5" t="str">
        <f>IF(A20="","",IF(DataSheet!J21=0,"פריט ללא הבהרה",DataSheet!J21))</f>
        <v>6.1.131</v>
      </c>
      <c r="E20">
        <f>IF(DataSheet!B21&lt;&gt;0,DataSheet!B21,"")</f>
        <v>50</v>
      </c>
      <c r="F20" t="str">
        <f>IF(DataSheet!F21&lt;&gt;0,DataSheet!F21,"")</f>
        <v>מ2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WE050020</v>
      </c>
      <c r="B21" s="4" t="str">
        <f>IF(DataSheet!D22&lt;&gt;0,DataSheet!D22,"")</f>
        <v>צביעה של קונסוטרוקציית פלדה שחורה</v>
      </c>
      <c r="C21" s="4" t="str">
        <f>IF(DataSheet!E22&lt;&gt;0,DataSheet!E22,"")</f>
        <v>ניקוי אברסיבי וצביעה במערכת אפוקסי בהתאם למפרט.</v>
      </c>
      <c r="D21" s="5" t="str">
        <f>IF(A21="","",IF(DataSheet!J22=0,"פריט ללא הבהרה",DataSheet!J22))</f>
        <v>6.1.144</v>
      </c>
      <c r="E21">
        <f>IF(DataSheet!B22&lt;&gt;0,DataSheet!B22,"")</f>
        <v>500</v>
      </c>
      <c r="F21" t="str">
        <f>IF(DataSheet!F22&lt;&gt;0,DataSheet!F22,"")</f>
        <v>ק'ג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WE050021</v>
      </c>
      <c r="B22" s="4" t="str">
        <f>IF(DataSheet!D23&lt;&gt;0,DataSheet!D23,"")</f>
        <v>פרוק קונסטרוקציית פלדה</v>
      </c>
      <c r="C22" s="4" t="str">
        <f>IF(DataSheet!E23&lt;&gt;0,DataSheet!E23,"")</f>
        <v>חיתוך, פרוק של קונסטרקציית פלדה עשוייה פרופילים מקצועיים ופינוי הפסולת בהתאם להוראות המפקח.</v>
      </c>
      <c r="D22" s="5" t="str">
        <f>IF(A22="","",IF(DataSheet!J23=0,"פריט ללא הבהרה",DataSheet!J23))</f>
        <v>6.1.145</v>
      </c>
      <c r="E22">
        <f>IF(DataSheet!B23&lt;&gt;0,DataSheet!B23,"")</f>
        <v>250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WE050022</v>
      </c>
      <c r="B23" s="4" t="str">
        <f>IF(DataSheet!D24&lt;&gt;0,DataSheet!D24,"")</f>
        <v>פרוק של לוחות איסכורית</v>
      </c>
      <c r="C23" s="4" t="str">
        <f>IF(DataSheet!E24&lt;&gt;0,DataSheet!E24,"")</f>
        <v>חיתוך פרוק של לוחות איסכורית ופינוי לאתר פסולת מורשה.</v>
      </c>
      <c r="D23" s="5" t="str">
        <f>IF(A23="","",IF(DataSheet!J24=0,"פריט ללא הבהרה",DataSheet!J24))</f>
        <v>6.1.146</v>
      </c>
      <c r="E23">
        <f>IF(DataSheet!B24&lt;&gt;0,DataSheet!B24,"")</f>
        <v>50</v>
      </c>
      <c r="F23" t="str">
        <f>IF(DataSheet!F24&lt;&gt;0,DataSheet!F24,"")</f>
        <v>מ2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WE050029</v>
      </c>
      <c r="B24" s="4" t="str">
        <f>IF(DataSheet!D25&lt;&gt;0,DataSheet!D25,"")</f>
        <v>ברגי פיליפס קוטר ''1/2 עד ''3/4</v>
      </c>
      <c r="C24" s="4" t="str">
        <f>IF(DataSheet!E25&lt;&gt;0,DataSheet!E25,"")</f>
        <v>אספקה, קידוח, התקנה והידוק של ברגי פיליפס בקוטר של ''1/2 עד ''3/4</v>
      </c>
      <c r="D24" s="5" t="str">
        <f>IF(A24="","",IF(DataSheet!J25=0,"פריט ללא הבהרה",DataSheet!J25))</f>
        <v>6.1.153</v>
      </c>
      <c r="E24">
        <f>IF(DataSheet!B25&lt;&gt;0,DataSheet!B25,"")</f>
        <v>100</v>
      </c>
      <c r="F24" t="str">
        <f>IF(DataSheet!F25&lt;&gt;0,DataSheet!F25,"")</f>
        <v>יח'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WE060008</v>
      </c>
      <c r="B25" s="4" t="str">
        <f>IF(DataSheet!D26&lt;&gt;0,DataSheet!D26,"")</f>
        <v>אספקה והתקנה סרט סימון</v>
      </c>
      <c r="C25" s="4" t="str">
        <f>IF(DataSheet!E26&lt;&gt;0,DataSheet!E26,"")</f>
        <v>אספקה ופריסת סרט זיהוי לאורך קו צינור לאחר השלב הראשון של מילוי חוזר בגובה 50 ס''מ מעל קודקוד הצנרת.</v>
      </c>
      <c r="D25" s="5" t="str">
        <f>IF(A25="","",IF(DataSheet!J26=0,"פריט ללא הבהרה",DataSheet!J26))</f>
        <v>6.3.08</v>
      </c>
      <c r="E25">
        <f>IF(DataSheet!B26&lt;&gt;0,DataSheet!B26,"")</f>
        <v>140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WE060009</v>
      </c>
      <c r="B26" s="4" t="str">
        <f>IF(DataSheet!D27&lt;&gt;0,DataSheet!D27,"")</f>
        <v>אספקתה פיזור והידוק חול אינרטי</v>
      </c>
      <c r="C26" s="4" t="str">
        <f>IF(DataSheet!E27&lt;&gt;0,DataSheet!E27,"")</f>
        <v>ספקה, פיזור, הידוק בשכבות בהצפה של חול אינרטי לדרגה 98%, לפני הנחת הצינורות, מילוי בשכבות של 20 ס''מ לאחר הנחת הצינורות.</v>
      </c>
      <c r="D26" s="5" t="str">
        <f>IF(A26="","",IF(DataSheet!J27=0,"פריט ללא הבהרה",DataSheet!J27))</f>
        <v>6.3.09</v>
      </c>
      <c r="E26">
        <f>IF(DataSheet!B27&lt;&gt;0,DataSheet!B27,"")</f>
        <v>30</v>
      </c>
      <c r="F26" t="str">
        <f>IF(DataSheet!F27&lt;&gt;0,DataSheet!F27,"")</f>
        <v>מ3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WE060010</v>
      </c>
      <c r="B27" s="4" t="str">
        <f>IF(DataSheet!D28&lt;&gt;0,DataSheet!D28,"")</f>
        <v>אספקה, פיזור והידוק מצע סוג א</v>
      </c>
      <c r="C27" s="4" t="str">
        <f>IF(DataSheet!E28&lt;&gt;0,DataSheet!E28,"")</f>
        <v>אספקה ופיזור מצע סוג א' מהודק בשכבות של 20 ס''מ לדרגת הידוק 98%.</v>
      </c>
      <c r="D27" s="5" t="str">
        <f>IF(A27="","",IF(DataSheet!J28=0,"פריט ללא הבהרה",DataSheet!J28))</f>
        <v>6.3.10</v>
      </c>
      <c r="E27">
        <f>IF(DataSheet!B28&lt;&gt;0,DataSheet!B28,"")</f>
        <v>50</v>
      </c>
      <c r="F27" t="str">
        <f>IF(DataSheet!F28&lt;&gt;0,DataSheet!F28,"")</f>
        <v>מ3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WE060048</v>
      </c>
      <c r="B28" s="4" t="str">
        <f>IF(DataSheet!D29&lt;&gt;0,DataSheet!D29,"")</f>
        <v>הסרת עטיפה תלת שכבתית</v>
      </c>
      <c r="C28" s="4" t="str">
        <f>IF(DataSheet!E29&lt;&gt;0,DataSheet!E29,"")</f>
        <v>הסרה של עטיפה תלת שכבתית מסוג PP/PE, כולל ניקוי מכני מושלם של דופן הצינור, איסוף וסילוק חומרי העטיפה לאתר מורשה.</v>
      </c>
      <c r="D28" s="5" t="str">
        <f>IF(A28="","",IF(DataSheet!J29=0,"פריט ללא הבהרה",DataSheet!J29))</f>
        <v>6.3.48</v>
      </c>
      <c r="E28">
        <f>IF(DataSheet!B29&lt;&gt;0,DataSheet!B29,"")</f>
        <v>40</v>
      </c>
      <c r="F28" t="str">
        <f>IF(DataSheet!F29&lt;&gt;0,DataSheet!F29,"")</f>
        <v>IDM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WE060070</v>
      </c>
      <c r="B29" s="4" t="str">
        <f>IF(DataSheet!D30&lt;&gt;0,DataSheet!D30,"")</f>
        <v>עטיפת צנרת ואביזרים</v>
      </c>
      <c r="C29" s="4" t="str">
        <f>IF(DataSheet!E30&lt;&gt;0,DataSheet!E30,"")</f>
        <v>עטיפה קרה של צנרת קשתות ואביזרים על פי מפרט מיוחד</v>
      </c>
      <c r="D29" s="5" t="str">
        <f>IF(A29="","",IF(DataSheet!J30=0,"פריט ללא הבהרה",DataSheet!J30))</f>
        <v>6.3.70</v>
      </c>
      <c r="E29">
        <f>IF(DataSheet!B30&lt;&gt;0,DataSheet!B30,"")</f>
        <v>170</v>
      </c>
      <c r="F29" t="str">
        <f>IF(DataSheet!F30&lt;&gt;0,DataSheet!F30,"")</f>
        <v>IDM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WE070001</v>
      </c>
      <c r="B30" s="4" t="str">
        <f>IF(DataSheet!D31&lt;&gt;0,DataSheet!D31,"")</f>
        <v>ריתוך צנרת פלדת פחמן עד וכולל sch-40 ואוגנים ASA300</v>
      </c>
      <c r="C30" s="4" t="str">
        <f>IF(DataSheet!E31&lt;&gt;0,DataSheet!E31,"")</f>
        <v>ריתוך כל סוגי האוגנים ו/או ריתוך השקה ו/או ריתוך SW מפלדת פחמן עד וכולל sch-40 ואוגנים ASA 300 כולל הכנת מדר</v>
      </c>
      <c r="D30" s="5" t="str">
        <f>IF(A30="","",IF(DataSheet!J31=0,"פריט ללא הבהרה",DataSheet!J31))</f>
        <v>6.2.01</v>
      </c>
      <c r="E30">
        <f>IF(DataSheet!B31&lt;&gt;0,DataSheet!B31,"")</f>
        <v>6000</v>
      </c>
      <c r="F30" t="str">
        <f>IF(DataSheet!F31&lt;&gt;0,DataSheet!F31,"")</f>
        <v>ID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WE070004</v>
      </c>
      <c r="B31" s="4" t="str">
        <f>IF(DataSheet!D32&lt;&gt;0,DataSheet!D32,"")</f>
        <v>חדירה בצנרת ראשית עד וכולל sch-40</v>
      </c>
      <c r="C31" s="4" t="str">
        <f>IF(DataSheet!E32&lt;&gt;0,DataSheet!E32,"")</f>
        <v>עיבוד התקנה וריתוך של חדירה בצנרת ראשית בכל זוית עד וכולל צנרת sch-40.</v>
      </c>
      <c r="D31" s="5" t="str">
        <f>IF(A31="","",IF(DataSheet!J32=0,"פריט ללא הבהרה",DataSheet!J32))</f>
        <v>6.2.04</v>
      </c>
      <c r="E31">
        <f>IF(DataSheet!B32&lt;&gt;0,DataSheet!B32,"")</f>
        <v>20</v>
      </c>
      <c r="F31" t="str">
        <f>IF(DataSheet!F32&lt;&gt;0,DataSheet!F32,"")</f>
        <v>ID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WE070008</v>
      </c>
      <c r="B32" s="4" t="str">
        <f>IF(DataSheet!D33&lt;&gt;0,DataSheet!D33,"")</f>
        <v>חיתוך צנרת בקר</v>
      </c>
      <c r="C32" s="4" t="str">
        <f>IF(DataSheet!E33&lt;&gt;0,DataSheet!E33,"")</f>
        <v>חיתוך צנרת בקר ע''יי חותך צינורות בקר והכנת מדר</v>
      </c>
      <c r="D32" s="5" t="str">
        <f>IF(A32="","",IF(DataSheet!J33=0,"פריט ללא הבהרה",DataSheet!J33))</f>
        <v>6.2.08</v>
      </c>
      <c r="E32">
        <f>IF(DataSheet!B33&lt;&gt;0,DataSheet!B33,"")</f>
        <v>20</v>
      </c>
      <c r="F32" t="str">
        <f>IF(DataSheet!F33&lt;&gt;0,DataSheet!F33,"")</f>
        <v>ID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WE070009</v>
      </c>
      <c r="B33" s="4" t="str">
        <f>IF(DataSheet!D34&lt;&gt;0,DataSheet!D34,"")</f>
        <v>פרוק של זוג אוגנים עד וכולל ASA 300</v>
      </c>
      <c r="C33" s="4" t="str">
        <f>IF(DataSheet!E34&lt;&gt;0,DataSheet!E34,"")</f>
        <v>פרוק של זוג אוגנים מכל סוג עד וכולל ASA 300</v>
      </c>
      <c r="D33" s="5" t="str">
        <f>IF(A33="","",IF(DataSheet!J34=0,"פריט ללא הבהרה",DataSheet!J34))</f>
        <v>6.2.09</v>
      </c>
      <c r="E33">
        <f>IF(DataSheet!B34&lt;&gt;0,DataSheet!B34,"")</f>
        <v>30</v>
      </c>
      <c r="F33" t="str">
        <f>IF(DataSheet!F34&lt;&gt;0,DataSheet!F34,"")</f>
        <v>ID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WE070011</v>
      </c>
      <c r="B34" s="4" t="str">
        <f>IF(DataSheet!D35&lt;&gt;0,DataSheet!D35,"")</f>
        <v>פרוק מגופים עד וכולל ASA 300</v>
      </c>
      <c r="C34" s="4" t="str">
        <f>IF(DataSheet!E35&lt;&gt;0,DataSheet!E35,"")</f>
        <v>פרוק מגופים ואביזרים מאוגנים עד וכולל ASA 300</v>
      </c>
      <c r="D34" s="5" t="str">
        <f>IF(A34="","",IF(DataSheet!J35=0,"פריט ללא הבהרה",DataSheet!J35))</f>
        <v>6.2.11</v>
      </c>
      <c r="E34">
        <f>IF(DataSheet!B35&lt;&gt;0,DataSheet!B35,"")</f>
        <v>20</v>
      </c>
      <c r="F34" t="str">
        <f>IF(DataSheet!F35&lt;&gt;0,DataSheet!F35,"")</f>
        <v>ID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WE070013</v>
      </c>
      <c r="B35" s="4" t="str">
        <f>IF(DataSheet!D36&lt;&gt;0,DataSheet!D36,"")</f>
        <v>פרוק צנרת עילית, גז פריי, הובלה לאתר פינוי פסולת</v>
      </c>
      <c r="C35" s="4" t="str">
        <f>IF(DataSheet!E36&lt;&gt;0,DataSheet!E36,"")</f>
        <v>פרוק צנרת עילית, ניקוי, שטיפה, גז פריי והובלה לאתר פינוי פסולת</v>
      </c>
      <c r="D35" s="5" t="str">
        <f>IF(A35="","",IF(DataSheet!J36=0,"פריט ללא הבהרה",DataSheet!J36))</f>
        <v>6.2.13</v>
      </c>
      <c r="E35">
        <f>IF(DataSheet!B36&lt;&gt;0,DataSheet!B36,"")</f>
        <v>100</v>
      </c>
      <c r="F35" t="str">
        <f>IF(DataSheet!F36&lt;&gt;0,DataSheet!F36,"")</f>
        <v>IDM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WE070014</v>
      </c>
      <c r="B36" s="4" t="str">
        <f>IF(DataSheet!D37&lt;&gt;0,DataSheet!D37,"")</f>
        <v>חיבור אוגנים עד וכולל דרג ASA 300</v>
      </c>
      <c r="C36" s="4" t="str">
        <f>IF(DataSheet!E37&lt;&gt;0,DataSheet!E37,"")</f>
        <v>חיבור של זוג אוגנים מכל סוג עד וכולל דרג ASA 300</v>
      </c>
      <c r="D36" s="5" t="str">
        <f>IF(A36="","",IF(DataSheet!J37=0,"פריט ללא הבהרה",DataSheet!J37))</f>
        <v>6.2.14</v>
      </c>
      <c r="E36">
        <f>IF(DataSheet!B37&lt;&gt;0,DataSheet!B37,"")</f>
        <v>750</v>
      </c>
      <c r="F36" t="str">
        <f>IF(DataSheet!F37&lt;&gt;0,DataSheet!F37,"")</f>
        <v>ID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WE070016</v>
      </c>
      <c r="B37" s="4" t="str">
        <f>IF(DataSheet!D38&lt;&gt;0,DataSheet!D38,"")</f>
        <v>הרכבת מגופים עד ASA 300</v>
      </c>
      <c r="C37" s="4" t="str">
        <f>IF(DataSheet!E38&lt;&gt;0,DataSheet!E38,"")</f>
        <v>הרכבת מגופים ואביזרים מאוגנים עד ASA 300.</v>
      </c>
      <c r="D37" s="5" t="str">
        <f>IF(A37="","",IF(DataSheet!J38=0,"פריט ללא הבהרה",DataSheet!J38))</f>
        <v>6.2.16</v>
      </c>
      <c r="E37">
        <f>IF(DataSheet!B38&lt;&gt;0,DataSheet!B38,"")</f>
        <v>300</v>
      </c>
      <c r="F37" t="str">
        <f>IF(DataSheet!F38&lt;&gt;0,DataSheet!F38,"")</f>
        <v>ID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WE070018</v>
      </c>
      <c r="B38" s="4" t="str">
        <f>IF(DataSheet!D39&lt;&gt;0,DataSheet!D39,"")</f>
        <v>הרכבת צנרת עילית</v>
      </c>
      <c r="C38" s="4" t="str">
        <f>IF(DataSheet!E39&lt;&gt;0,DataSheet!E39,"")</f>
        <v>הרכבת צנרת עילית ע''ג תמיכות צנרת הנמדדות בנפרד, כולל מבחן לחץ</v>
      </c>
      <c r="D38" s="5" t="str">
        <f>IF(A38="","",IF(DataSheet!J39=0,"פריט ללא הבהרה",DataSheet!J39))</f>
        <v>6.2.18</v>
      </c>
      <c r="E38">
        <f>IF(DataSheet!B39&lt;&gt;0,DataSheet!B39,"")</f>
        <v>15000</v>
      </c>
      <c r="F38" t="str">
        <f>IF(DataSheet!F39&lt;&gt;0,DataSheet!F39,"")</f>
        <v>IDM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WE070021</v>
      </c>
      <c r="B39" s="4" t="str">
        <f>IF(DataSheet!D40&lt;&gt;0,DataSheet!D40,"")</f>
        <v>הברגות</v>
      </c>
      <c r="C39" s="4" t="str">
        <f>IF(DataSheet!E40&lt;&gt;0,DataSheet!E40,"")</f>
        <v>ביצוע של הברגה לקצה צינור</v>
      </c>
      <c r="D39" s="5" t="str">
        <f>IF(A39="","",IF(DataSheet!J40=0,"פריט ללא הבהרה",DataSheet!J40))</f>
        <v>6.2.21</v>
      </c>
      <c r="E39">
        <f>IF(DataSheet!B40&lt;&gt;0,DataSheet!B40,"")</f>
        <v>60</v>
      </c>
      <c r="F39" t="str">
        <f>IF(DataSheet!F40&lt;&gt;0,DataSheet!F40,"")</f>
        <v>ID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WE070023</v>
      </c>
      <c r="B40" s="4" t="str">
        <f>IF(DataSheet!D41&lt;&gt;0,DataSheet!D41,"")</f>
        <v>התקנת אביזר מתוברג</v>
      </c>
      <c r="C40" s="4" t="str">
        <f>IF(DataSheet!E41&lt;&gt;0,DataSheet!E41,"")</f>
        <v>הרכבה וסגירה של אביזר מתוברג כולל כל חומרי העזר</v>
      </c>
      <c r="D40" s="5" t="str">
        <f>IF(A40="","",IF(DataSheet!J41=0,"פריט ללא הבהרה",DataSheet!J41))</f>
        <v>6.2.23</v>
      </c>
      <c r="E40">
        <f>IF(DataSheet!B41&lt;&gt;0,DataSheet!B41,"")</f>
        <v>110</v>
      </c>
      <c r="F40" t="str">
        <f>IF(DataSheet!F41&lt;&gt;0,DataSheet!F41,"")</f>
        <v>ID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WE070024</v>
      </c>
      <c r="B41" s="4" t="str">
        <f>IF(DataSheet!D42&lt;&gt;0,DataSheet!D42,"")</f>
        <v>עבודות צביעה</v>
      </c>
      <c r="C41" s="4" t="str">
        <f>IF(DataSheet!E42&lt;&gt;0,DataSheet!E42,"")</f>
        <v>ניקוי אברסיבי וצביעה של צנרת במערכת אפוקסי בהתאם למפרט.</v>
      </c>
      <c r="D41" s="5" t="str">
        <f>IF(A41="","",IF(DataSheet!J42=0,"פריט ללא הבהרה",DataSheet!J42))</f>
        <v>6.2.24</v>
      </c>
      <c r="E41">
        <f>IF(DataSheet!B42&lt;&gt;0,DataSheet!B42,"")</f>
        <v>15000</v>
      </c>
      <c r="F41" t="str">
        <f>IF(DataSheet!F42&lt;&gt;0,DataSheet!F42,"")</f>
        <v>IDM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WE070026</v>
      </c>
      <c r="B42" s="4" t="str">
        <f>IF(DataSheet!D43&lt;&gt;0,DataSheet!D43,"")</f>
        <v>אספקה והתקנה של תמיכות בטון טרומיות עד רוחב 100 ס''מ</v>
      </c>
      <c r="C42" s="4" t="str">
        <f>IF(DataSheet!E43&lt;&gt;0,DataSheet!E43,"")</f>
        <v>תמיכות בטון טרומיות - אדנים כבדים - לצנרת עד רוחב 100 ס''מ בהתאם לסטנדרט ולפמן עם תושבת עליונה מפלדה.</v>
      </c>
      <c r="D42" s="5" t="str">
        <f>IF(A42="","",IF(DataSheet!J43=0,"פריט ללא הבהרה",DataSheet!J43))</f>
        <v>6.2.26</v>
      </c>
      <c r="E42">
        <f>IF(DataSheet!B43&lt;&gt;0,DataSheet!B43,"")</f>
        <v>50</v>
      </c>
      <c r="F42" t="str">
        <f>IF(DataSheet!F43&lt;&gt;0,DataSheet!F43,"")</f>
        <v>יח'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WE070045</v>
      </c>
      <c r="B43" s="4" t="str">
        <f>IF(DataSheet!D44&lt;&gt;0,DataSheet!D44,"")</f>
        <v>תמיכות פלדה לצנרת</v>
      </c>
      <c r="C43" s="4" t="str">
        <f>IF(DataSheet!E44&lt;&gt;0,DataSheet!E44,"")</f>
        <v>ייצור אספקה והתקנה של תמיכות צנרת מגולוונות עשויות פרופילים ממקצועיים פחי קשר ועיגון.</v>
      </c>
      <c r="D43" s="5" t="str">
        <f>IF(A43="","",IF(DataSheet!J44=0,"פריט ללא הבהרה",DataSheet!J44))</f>
        <v>6.2.45</v>
      </c>
      <c r="E43">
        <f>IF(DataSheet!B44&lt;&gt;0,DataSheet!B44,"")</f>
        <v>500</v>
      </c>
      <c r="F43" t="str">
        <f>IF(DataSheet!F44&lt;&gt;0,DataSheet!F44,"")</f>
        <v>ק'ג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WE070049</v>
      </c>
      <c r="B44" s="4" t="str">
        <f>IF(DataSheet!D45&lt;&gt;0,DataSheet!D45,"")</f>
        <v>פרוק צנרת תת קרקעית</v>
      </c>
      <c r="C44" s="4" t="str">
        <f>IF(DataSheet!E45&lt;&gt;0,DataSheet!E45,"")</f>
        <v>חתוך בקר, פרוק צנרת תת-קרקעית, ניקוי, גז פריי והובלה לאתר פינוי פסולת (לא כולל חפירה)</v>
      </c>
      <c r="D44" s="5" t="str">
        <f>IF(A44="","",IF(DataSheet!J45=0,"פריט ללא הבהרה",DataSheet!J45))</f>
        <v>6.2.49</v>
      </c>
      <c r="E44">
        <f>IF(DataSheet!B45&lt;&gt;0,DataSheet!B45,"")</f>
        <v>50</v>
      </c>
      <c r="F44" t="str">
        <f>IF(DataSheet!F45&lt;&gt;0,DataSheet!F45,"")</f>
        <v>IDM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WE070050</v>
      </c>
      <c r="B45" s="4" t="str">
        <f>IF(DataSheet!D46&lt;&gt;0,DataSheet!D46,"")</f>
        <v>הרכבת צנרת תת קרקעית</v>
      </c>
      <c r="C45" s="4" t="str">
        <f>IF(DataSheet!E46&lt;&gt;0,DataSheet!E46,"")</f>
        <v>הרכבת צנרת תת-קרקעית כולל מבחן לחץ (לא כולל חפירה).</v>
      </c>
      <c r="D45" s="5" t="str">
        <f>IF(A45="","",IF(DataSheet!J46=0,"פריט ללא הבהרה",DataSheet!J46))</f>
        <v>6.2.50</v>
      </c>
      <c r="E45">
        <f>IF(DataSheet!B46&lt;&gt;0,DataSheet!B46,"")</f>
        <v>3550</v>
      </c>
      <c r="F45" t="str">
        <f>IF(DataSheet!F46&lt;&gt;0,DataSheet!F46,"")</f>
        <v>IDM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WE070052</v>
      </c>
      <c r="B46" s="4" t="str">
        <f>IF(DataSheet!D47&lt;&gt;0,DataSheet!D47,"")</f>
        <v>ניסור כביש אספלט לטובת הרכבת צנרת</v>
      </c>
      <c r="C46" s="4" t="str">
        <f>IF(DataSheet!E47&lt;&gt;0,DataSheet!E47,"")</f>
        <v>ניסור כביש אספלט לצורך הנחת צנרת והחזרתו למצב שלפני הניסור לרבות שחזור המבנה, ברוחב 80 ס''מ</v>
      </c>
      <c r="D46" s="5" t="str">
        <f>IF(A46="","",IF(DataSheet!J47=0,"פריט ללא הבהרה",DataSheet!J47))</f>
        <v>6.1.158</v>
      </c>
      <c r="E46">
        <f>IF(DataSheet!B47&lt;&gt;0,DataSheet!B47,"")</f>
        <v>50</v>
      </c>
      <c r="F46" t="str">
        <f>IF(DataSheet!F47&lt;&gt;0,DataSheet!F47,"")</f>
        <v>מ2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WE070139</v>
      </c>
      <c r="B47" s="4" t="str">
        <f>IF(DataSheet!D48&lt;&gt;0,DataSheet!D48,"")</f>
        <v>התקנה של משאבת כבוי אש מנוע דיזל</v>
      </c>
      <c r="C47" s="4" t="str">
        <f>IF(DataSheet!E48&lt;&gt;0,DataSheet!E48,"")</f>
        <v>התקנה ועיגון של משאבת כבוי אש מנוע דיזל כולל: פילוס, התקנה, מילוי בטון בבסיס המשאבה, הרכבת אגזוזים, התקנה וחיבור מיכל .</v>
      </c>
      <c r="D47" s="5" t="str">
        <f>IF(A47="","",IF(DataSheet!J48=0,"פריט ללא הבהרה",DataSheet!J48))</f>
        <v>6.2.127</v>
      </c>
      <c r="E47">
        <f>IF(DataSheet!B48&lt;&gt;0,DataSheet!B48,"")</f>
        <v>2</v>
      </c>
      <c r="F47" t="str">
        <f>IF(DataSheet!F48&lt;&gt;0,DataSheet!F48,"")</f>
        <v>CMP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WE090017</v>
      </c>
      <c r="B48" s="4" t="str">
        <f>IF(DataSheet!D49&lt;&gt;0,DataSheet!D49,"")</f>
        <v>מלגזה/מעמיס טלסקופי</v>
      </c>
      <c r="C48" s="4" t="str">
        <f>IF(DataSheet!E49&lt;&gt;0,DataSheet!E49,"")</f>
        <v>מלגזה/מעמיס טלסקופי</v>
      </c>
      <c r="D48" s="5" t="str">
        <f>IF(A48="","",IF(DataSheet!J49=0,"פריט ללא הבהרה",DataSheet!J49))</f>
        <v>6.5.18</v>
      </c>
      <c r="E48">
        <f>IF(DataSheet!B49&lt;&gt;0,DataSheet!B49,"")</f>
        <v>50</v>
      </c>
      <c r="F48" t="str">
        <f>IF(DataSheet!F49&lt;&gt;0,DataSheet!F49,"")</f>
        <v>ש'ע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WE090029</v>
      </c>
      <c r="B49" s="4" t="str">
        <f>IF(DataSheet!D50&lt;&gt;0,DataSheet!D50,"")</f>
        <v>מנוף עד וכולל 50 טון</v>
      </c>
      <c r="C49" s="4" t="str">
        <f>IF(DataSheet!E50&lt;&gt;0,DataSheet!E50,"")</f>
        <v>מנוף עד וכולל 50 טון</v>
      </c>
      <c r="D49" s="5" t="str">
        <f>IF(A49="","",IF(DataSheet!J50=0,"פריט ללא הבהרה",DataSheet!J50))</f>
        <v>פריט ללא הבהרה</v>
      </c>
      <c r="E49">
        <f>IF(DataSheet!B50&lt;&gt;0,DataSheet!B50,"")</f>
        <v>10</v>
      </c>
      <c r="F49" t="str">
        <f>IF(DataSheet!F50&lt;&gt;0,DataSheet!F50,"")</f>
        <v>ש'ע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WE100001</v>
      </c>
      <c r="B50" s="4" t="str">
        <f>IF(DataSheet!D51&lt;&gt;0,DataSheet!D51,"")</f>
        <v>מנהל עבודה</v>
      </c>
      <c r="C50" s="4" t="str">
        <f>IF(DataSheet!E51&lt;&gt;0,DataSheet!E51,"")</f>
        <v>מנהל עבודה</v>
      </c>
      <c r="D50" s="5" t="str">
        <f>IF(A50="","",IF(DataSheet!J51=0,"פריט ללא הבהרה",DataSheet!J51))</f>
        <v>6.5.21</v>
      </c>
      <c r="E50">
        <f>IF(DataSheet!B51&lt;&gt;0,DataSheet!B51,"")</f>
        <v>50</v>
      </c>
      <c r="F50" t="str">
        <f>IF(DataSheet!F51&lt;&gt;0,DataSheet!F51,"")</f>
        <v>ש'ע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WE100004</v>
      </c>
      <c r="B51" s="4" t="str">
        <f>IF(DataSheet!D52&lt;&gt;0,DataSheet!D52,"")</f>
        <v>רתך מקצועי</v>
      </c>
      <c r="C51" s="4" t="str">
        <f>IF(DataSheet!E52&lt;&gt;0,DataSheet!E52,"")</f>
        <v>רתך מקצועי כולל רתכת ואלקטרודות</v>
      </c>
      <c r="D51" s="5" t="str">
        <f>IF(A51="","",IF(DataSheet!J52=0,"פריט ללא הבהרה",DataSheet!J52))</f>
        <v>6.5.24</v>
      </c>
      <c r="E51">
        <f>IF(DataSheet!B52&lt;&gt;0,DataSheet!B52,"")</f>
        <v>100</v>
      </c>
      <c r="F51" t="str">
        <f>IF(DataSheet!F52&lt;&gt;0,DataSheet!F52,"")</f>
        <v>ש'ע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WE100005</v>
      </c>
      <c r="B52" s="4" t="str">
        <f>IF(DataSheet!D53&lt;&gt;0,DataSheet!D53,"")</f>
        <v>רתך עוזר</v>
      </c>
      <c r="C52" s="4" t="str">
        <f>IF(DataSheet!E53&lt;&gt;0,DataSheet!E53,"")</f>
        <v>רתך עוזר כולל ציוד</v>
      </c>
      <c r="D52" s="5" t="str">
        <f>IF(A52="","",IF(DataSheet!J53=0,"פריט ללא הבהרה",DataSheet!J53))</f>
        <v>6.5.25</v>
      </c>
      <c r="E52">
        <f>IF(DataSheet!B53&lt;&gt;0,DataSheet!B53,"")</f>
        <v>100</v>
      </c>
      <c r="F52" t="str">
        <f>IF(DataSheet!F53&lt;&gt;0,DataSheet!F53,"")</f>
        <v>ש'ע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WE160011</v>
      </c>
      <c r="B53" s="4" t="str">
        <f>IF(DataSheet!D54&lt;&gt;0,DataSheet!D54,"")</f>
        <v>אספקה הובלה והתקנה של פס פלדה להארקת יסוד</v>
      </c>
      <c r="C53" s="4" t="str">
        <f>IF(DataSheet!E54&lt;&gt;0,DataSheet!E54,"")</f>
        <v>פס פלדה במידות 40X3.5 מ''מ להארקת יסודות טמון ביציקות לרבות ריתוכים</v>
      </c>
      <c r="D53" s="5" t="str">
        <f>IF(A53="","",IF(DataSheet!J54=0,"פריט ללא הבהרה",DataSheet!J54))</f>
        <v>14.05.007</v>
      </c>
      <c r="E53">
        <f>IF(DataSheet!B54&lt;&gt;0,DataSheet!B54,"")</f>
        <v>10</v>
      </c>
      <c r="F53" t="str">
        <f>IF(DataSheet!F54&lt;&gt;0,DataSheet!F54,"")</f>
        <v>מטר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WE250007</v>
      </c>
      <c r="B54" s="4" t="str">
        <f>IF(DataSheet!D55&lt;&gt;0,DataSheet!D55,"")</f>
        <v>חציבה ופירוק של יסדות בטון בעובים שונים</v>
      </c>
      <c r="C54" s="4" t="str">
        <f>IF(DataSheet!E55&lt;&gt;0,DataSheet!E55,"")</f>
        <v>חציבה ופירוק של יסדות בטון בעובים שונים ,לרבות חיתוך הזיון ופינוי שאריות הפסולת</v>
      </c>
      <c r="D54" s="5" t="str">
        <f>IF(A54="","",IF(DataSheet!J55=0,"פריט ללא הבהרה",DataSheet!J55))</f>
        <v>6.1.203</v>
      </c>
      <c r="E54">
        <f>IF(DataSheet!B55&lt;&gt;0,DataSheet!B55,"")</f>
        <v>5</v>
      </c>
      <c r="F54" t="str">
        <f>IF(DataSheet!F55&lt;&gt;0,DataSheet!F55,"")</f>
        <v>מ3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WE400243</v>
      </c>
      <c r="B55" s="4" t="str">
        <f>IF(DataSheet!D56&lt;&gt;0,DataSheet!D56,"")</f>
        <v>קונסטרוקצית פלדה מפרופילי מתכת בחתכים שונים</v>
      </c>
      <c r="C55" s="4" t="str">
        <f>IF(DataSheet!E56&lt;&gt;0,DataSheet!E56,"")</f>
        <v>קונסטרוקצית פלדה מפרופילי מתכת בחתכים שונים, וכן פחי קשר, פחי עיגון וברגים, לרבות ניקוי במברשות פלדה ריתוכים.</v>
      </c>
      <c r="D55" s="5" t="str">
        <f>IF(A55="","",IF(DataSheet!J56=0,"פריט ללא הבהרה",DataSheet!J56))</f>
        <v>פריט ללא הבהרה</v>
      </c>
      <c r="E55">
        <f>IF(DataSheet!B56&lt;&gt;0,DataSheet!B56,"")</f>
        <v>1.5</v>
      </c>
      <c r="F55" t="str">
        <f>IF(DataSheet!F56&lt;&gt;0,DataSheet!F56,"")</f>
        <v>טון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5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2853240</v>
      </c>
      <c r="AE2" t="s">
        <v>190</v>
      </c>
      <c r="AF2" t="s">
        <v>191</v>
      </c>
      <c r="AG2" t="s">
        <v>192</v>
      </c>
      <c r="AH2" t="s">
        <v>193</v>
      </c>
      <c r="AL2" t="s">
        <v>183</v>
      </c>
      <c r="AM2" s="2">
        <v>45687.609027777798</v>
      </c>
      <c r="AN2" t="s">
        <v>180</v>
      </c>
      <c r="AQ2" s="11">
        <v>2</v>
      </c>
      <c r="AR2" t="s">
        <v>194</v>
      </c>
      <c r="AS2" s="11">
        <v>4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Q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0</v>
      </c>
      <c r="CH2" t="s">
        <v>205</v>
      </c>
      <c r="CJ2" t="s">
        <v>181</v>
      </c>
      <c r="CN2" s="11">
        <v>0</v>
      </c>
      <c r="CO2" s="11">
        <v>3366823.2</v>
      </c>
      <c r="CP2" s="11">
        <v>3366823.2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7" x14ac:dyDescent="0.2">
      <c r="A4" s="1" t="s">
        <v>217</v>
      </c>
      <c r="C4" t="s">
        <v>205</v>
      </c>
      <c r="D4" t="s">
        <v>218</v>
      </c>
      <c r="E4" t="s">
        <v>200</v>
      </c>
      <c r="F4" t="s">
        <v>219</v>
      </c>
      <c r="G4" t="s">
        <v>220</v>
      </c>
      <c r="J4" t="s">
        <v>189</v>
      </c>
      <c r="K4" t="s">
        <v>192</v>
      </c>
      <c r="L4" s="1">
        <v>45658</v>
      </c>
      <c r="M4" t="s">
        <v>221</v>
      </c>
      <c r="N4" t="s">
        <v>222</v>
      </c>
      <c r="O4" t="s">
        <v>196</v>
      </c>
      <c r="P4" t="s">
        <v>223</v>
      </c>
      <c r="Q4" t="s">
        <v>184</v>
      </c>
      <c r="R4" t="s">
        <v>224</v>
      </c>
      <c r="V4" t="s">
        <v>225</v>
      </c>
      <c r="W4" t="s">
        <v>226</v>
      </c>
      <c r="X4" t="s">
        <v>197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45658</v>
      </c>
      <c r="AL4" s="1">
        <v>45658</v>
      </c>
      <c r="AM4" s="1">
        <v>45658</v>
      </c>
      <c r="AQ4" s="11">
        <v>0</v>
      </c>
      <c r="AR4" s="11">
        <v>27408</v>
      </c>
      <c r="AS4" s="11">
        <v>2853240</v>
      </c>
      <c r="AU4" t="s">
        <v>220</v>
      </c>
      <c r="AV4" t="s">
        <v>192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234</v>
      </c>
      <c r="B6" s="11">
        <v>250</v>
      </c>
      <c r="C6" s="11">
        <v>120</v>
      </c>
      <c r="D6" t="s">
        <v>235</v>
      </c>
      <c r="E6" t="s">
        <v>236</v>
      </c>
      <c r="F6" t="s">
        <v>237</v>
      </c>
      <c r="G6" s="11">
        <v>30000</v>
      </c>
      <c r="H6" t="s">
        <v>192</v>
      </c>
      <c r="I6" s="11">
        <v>250</v>
      </c>
      <c r="J6" t="s">
        <v>238</v>
      </c>
    </row>
    <row r="7" spans="1:107" x14ac:dyDescent="0.2">
      <c r="A7" s="1" t="s">
        <v>239</v>
      </c>
      <c r="B7" s="11">
        <v>150</v>
      </c>
      <c r="C7" s="11">
        <v>280</v>
      </c>
      <c r="D7" t="s">
        <v>240</v>
      </c>
      <c r="E7" t="s">
        <v>241</v>
      </c>
      <c r="F7" t="s">
        <v>237</v>
      </c>
      <c r="G7" s="11">
        <v>42000</v>
      </c>
      <c r="H7" t="s">
        <v>192</v>
      </c>
      <c r="I7" s="11">
        <v>150</v>
      </c>
      <c r="J7" t="s">
        <v>242</v>
      </c>
    </row>
    <row r="8" spans="1:107" x14ac:dyDescent="0.2">
      <c r="A8" s="1" t="s">
        <v>243</v>
      </c>
      <c r="B8" s="11">
        <v>100</v>
      </c>
      <c r="C8" s="11">
        <v>360</v>
      </c>
      <c r="D8" t="s">
        <v>244</v>
      </c>
      <c r="E8" t="s">
        <v>245</v>
      </c>
      <c r="F8" t="s">
        <v>237</v>
      </c>
      <c r="G8" s="11">
        <v>36000</v>
      </c>
      <c r="H8" t="s">
        <v>192</v>
      </c>
      <c r="I8" s="11">
        <v>100</v>
      </c>
      <c r="J8" t="s">
        <v>246</v>
      </c>
    </row>
    <row r="9" spans="1:107" x14ac:dyDescent="0.2">
      <c r="A9" s="1" t="s">
        <v>247</v>
      </c>
      <c r="B9" s="11">
        <v>6.5</v>
      </c>
      <c r="C9" s="11">
        <v>2000</v>
      </c>
      <c r="D9" t="s">
        <v>248</v>
      </c>
      <c r="E9" t="s">
        <v>249</v>
      </c>
      <c r="F9" t="s">
        <v>237</v>
      </c>
      <c r="G9" s="11">
        <v>13000</v>
      </c>
      <c r="H9" t="s">
        <v>192</v>
      </c>
      <c r="I9" s="11">
        <v>6.5</v>
      </c>
      <c r="J9" t="s">
        <v>250</v>
      </c>
    </row>
    <row r="10" spans="1:107" x14ac:dyDescent="0.2">
      <c r="A10" s="1" t="s">
        <v>251</v>
      </c>
      <c r="B10" s="11">
        <v>11</v>
      </c>
      <c r="C10" s="11">
        <v>80</v>
      </c>
      <c r="D10" t="s">
        <v>252</v>
      </c>
      <c r="E10" t="s">
        <v>253</v>
      </c>
      <c r="F10" t="s">
        <v>254</v>
      </c>
      <c r="G10" s="11">
        <v>880</v>
      </c>
      <c r="H10" t="s">
        <v>192</v>
      </c>
      <c r="I10" s="11">
        <v>11</v>
      </c>
      <c r="J10" t="s">
        <v>255</v>
      </c>
    </row>
    <row r="11" spans="1:107" x14ac:dyDescent="0.2">
      <c r="A11" s="1" t="s">
        <v>256</v>
      </c>
      <c r="B11" s="11">
        <v>3</v>
      </c>
      <c r="C11" s="11">
        <v>350</v>
      </c>
      <c r="D11" t="s">
        <v>257</v>
      </c>
      <c r="E11" t="s">
        <v>258</v>
      </c>
      <c r="F11" t="s">
        <v>237</v>
      </c>
      <c r="G11" s="11">
        <v>1050</v>
      </c>
      <c r="H11" t="s">
        <v>192</v>
      </c>
      <c r="I11" s="11">
        <v>3</v>
      </c>
      <c r="J11" t="s">
        <v>259</v>
      </c>
    </row>
    <row r="12" spans="1:107" x14ac:dyDescent="0.2">
      <c r="A12" s="1" t="s">
        <v>260</v>
      </c>
      <c r="B12" s="11">
        <v>250</v>
      </c>
      <c r="C12" s="11">
        <v>150</v>
      </c>
      <c r="D12" t="s">
        <v>261</v>
      </c>
      <c r="E12" t="s">
        <v>262</v>
      </c>
      <c r="F12" t="s">
        <v>237</v>
      </c>
      <c r="G12" s="11">
        <v>37500</v>
      </c>
      <c r="H12" t="s">
        <v>192</v>
      </c>
      <c r="I12" s="11">
        <v>250</v>
      </c>
      <c r="J12" t="s">
        <v>263</v>
      </c>
    </row>
    <row r="13" spans="1:107" x14ac:dyDescent="0.2">
      <c r="A13" s="1" t="s">
        <v>264</v>
      </c>
      <c r="B13" s="11">
        <v>7.5</v>
      </c>
      <c r="C13" s="11">
        <v>180</v>
      </c>
      <c r="D13" t="s">
        <v>265</v>
      </c>
      <c r="E13" t="s">
        <v>266</v>
      </c>
      <c r="F13" t="s">
        <v>254</v>
      </c>
      <c r="G13" s="11">
        <v>1350</v>
      </c>
      <c r="H13" t="s">
        <v>192</v>
      </c>
      <c r="I13" s="11">
        <v>7.5</v>
      </c>
      <c r="J13" t="s">
        <v>267</v>
      </c>
    </row>
    <row r="14" spans="1:107" x14ac:dyDescent="0.2">
      <c r="A14" s="1" t="s">
        <v>268</v>
      </c>
      <c r="B14" s="11">
        <v>20</v>
      </c>
      <c r="C14" s="11">
        <v>40</v>
      </c>
      <c r="D14" t="s">
        <v>269</v>
      </c>
      <c r="E14" t="s">
        <v>270</v>
      </c>
      <c r="F14" t="s">
        <v>254</v>
      </c>
      <c r="G14" s="11">
        <v>800</v>
      </c>
      <c r="H14" t="s">
        <v>192</v>
      </c>
      <c r="I14" s="11">
        <v>20</v>
      </c>
      <c r="J14" t="s">
        <v>271</v>
      </c>
    </row>
    <row r="15" spans="1:107" x14ac:dyDescent="0.2">
      <c r="A15" s="1" t="s">
        <v>272</v>
      </c>
      <c r="B15" s="11">
        <v>15</v>
      </c>
      <c r="C15" s="11">
        <v>2550</v>
      </c>
      <c r="D15" t="s">
        <v>273</v>
      </c>
      <c r="E15" t="s">
        <v>274</v>
      </c>
      <c r="F15" t="s">
        <v>237</v>
      </c>
      <c r="G15" s="11">
        <v>38250</v>
      </c>
      <c r="H15" t="s">
        <v>192</v>
      </c>
      <c r="I15" s="11">
        <v>15</v>
      </c>
      <c r="J15" t="s">
        <v>275</v>
      </c>
    </row>
    <row r="16" spans="1:107" x14ac:dyDescent="0.2">
      <c r="A16" s="1" t="s">
        <v>276</v>
      </c>
      <c r="B16" s="11">
        <v>15</v>
      </c>
      <c r="C16" s="11">
        <v>3500</v>
      </c>
      <c r="D16" t="s">
        <v>277</v>
      </c>
      <c r="E16" t="s">
        <v>278</v>
      </c>
      <c r="F16" t="s">
        <v>279</v>
      </c>
      <c r="G16" s="11">
        <v>52500</v>
      </c>
      <c r="H16" t="s">
        <v>192</v>
      </c>
      <c r="I16" s="11">
        <v>15</v>
      </c>
      <c r="J16" t="s">
        <v>280</v>
      </c>
    </row>
    <row r="17" spans="1:10" x14ac:dyDescent="0.2">
      <c r="A17" s="1" t="s">
        <v>281</v>
      </c>
      <c r="B17" s="11">
        <v>1.6</v>
      </c>
      <c r="C17" s="11">
        <v>6300</v>
      </c>
      <c r="D17" t="s">
        <v>282</v>
      </c>
      <c r="E17" t="s">
        <v>282</v>
      </c>
      <c r="F17" t="s">
        <v>283</v>
      </c>
      <c r="G17" s="11">
        <v>10080</v>
      </c>
      <c r="H17" t="s">
        <v>192</v>
      </c>
      <c r="I17" s="11">
        <v>1.6</v>
      </c>
      <c r="J17" t="s">
        <v>284</v>
      </c>
    </row>
    <row r="18" spans="1:10" x14ac:dyDescent="0.2">
      <c r="A18" s="1" t="s">
        <v>285</v>
      </c>
      <c r="B18" s="11">
        <v>15</v>
      </c>
      <c r="C18" s="11">
        <v>700</v>
      </c>
      <c r="D18" t="s">
        <v>286</v>
      </c>
      <c r="E18" t="s">
        <v>287</v>
      </c>
      <c r="F18" t="s">
        <v>279</v>
      </c>
      <c r="G18" s="11">
        <v>10500</v>
      </c>
      <c r="H18" t="s">
        <v>192</v>
      </c>
      <c r="I18" s="11">
        <v>15</v>
      </c>
      <c r="J18" t="s">
        <v>288</v>
      </c>
    </row>
    <row r="19" spans="1:10" x14ac:dyDescent="0.2">
      <c r="A19" s="1" t="s">
        <v>289</v>
      </c>
      <c r="B19" s="11">
        <v>5</v>
      </c>
      <c r="C19" s="11">
        <v>700</v>
      </c>
      <c r="D19" t="s">
        <v>290</v>
      </c>
      <c r="E19" t="s">
        <v>291</v>
      </c>
      <c r="F19" t="s">
        <v>254</v>
      </c>
      <c r="G19" s="11">
        <v>3500</v>
      </c>
      <c r="H19" t="s">
        <v>192</v>
      </c>
      <c r="I19" s="11">
        <v>5</v>
      </c>
      <c r="J19" t="s">
        <v>292</v>
      </c>
    </row>
    <row r="20" spans="1:10" x14ac:dyDescent="0.2">
      <c r="A20" s="1" t="s">
        <v>293</v>
      </c>
      <c r="B20" s="11">
        <v>30</v>
      </c>
      <c r="C20" s="11">
        <v>150</v>
      </c>
      <c r="D20" t="s">
        <v>294</v>
      </c>
      <c r="E20" t="s">
        <v>295</v>
      </c>
      <c r="F20" t="s">
        <v>93</v>
      </c>
      <c r="G20" s="11">
        <v>4500</v>
      </c>
      <c r="H20" t="s">
        <v>192</v>
      </c>
      <c r="I20" s="11">
        <v>30</v>
      </c>
      <c r="J20" t="s">
        <v>296</v>
      </c>
    </row>
    <row r="21" spans="1:10" x14ac:dyDescent="0.2">
      <c r="A21" s="1" t="s">
        <v>297</v>
      </c>
      <c r="B21" s="11">
        <v>50</v>
      </c>
      <c r="C21" s="11">
        <v>900</v>
      </c>
      <c r="D21" t="s">
        <v>298</v>
      </c>
      <c r="E21" t="s">
        <v>299</v>
      </c>
      <c r="F21" t="s">
        <v>254</v>
      </c>
      <c r="G21" s="11">
        <v>45000</v>
      </c>
      <c r="H21" t="s">
        <v>192</v>
      </c>
      <c r="I21" s="11">
        <v>50</v>
      </c>
      <c r="J21" t="s">
        <v>300</v>
      </c>
    </row>
    <row r="22" spans="1:10" x14ac:dyDescent="0.2">
      <c r="A22" s="1" t="s">
        <v>301</v>
      </c>
      <c r="B22" s="11">
        <v>500</v>
      </c>
      <c r="C22" s="11">
        <v>30</v>
      </c>
      <c r="D22" t="s">
        <v>302</v>
      </c>
      <c r="E22" t="s">
        <v>303</v>
      </c>
      <c r="F22" t="s">
        <v>304</v>
      </c>
      <c r="G22" s="11">
        <v>15000</v>
      </c>
      <c r="H22" t="s">
        <v>192</v>
      </c>
      <c r="I22" s="11">
        <v>500</v>
      </c>
      <c r="J22" t="s">
        <v>305</v>
      </c>
    </row>
    <row r="23" spans="1:10" x14ac:dyDescent="0.2">
      <c r="A23" s="1" t="s">
        <v>306</v>
      </c>
      <c r="B23" s="11">
        <v>250</v>
      </c>
      <c r="C23" s="11">
        <v>40</v>
      </c>
      <c r="D23" t="s">
        <v>307</v>
      </c>
      <c r="E23" t="s">
        <v>308</v>
      </c>
      <c r="F23" t="s">
        <v>304</v>
      </c>
      <c r="G23" s="11">
        <v>10000</v>
      </c>
      <c r="H23" t="s">
        <v>192</v>
      </c>
      <c r="I23" s="11">
        <v>250</v>
      </c>
      <c r="J23" t="s">
        <v>309</v>
      </c>
    </row>
    <row r="24" spans="1:10" x14ac:dyDescent="0.2">
      <c r="A24" s="1" t="s">
        <v>310</v>
      </c>
      <c r="B24" s="11">
        <v>50</v>
      </c>
      <c r="C24" s="11">
        <v>150</v>
      </c>
      <c r="D24" t="s">
        <v>311</v>
      </c>
      <c r="E24" t="s">
        <v>312</v>
      </c>
      <c r="F24" t="s">
        <v>254</v>
      </c>
      <c r="G24" s="11">
        <v>7500</v>
      </c>
      <c r="H24" t="s">
        <v>192</v>
      </c>
      <c r="I24" s="11">
        <v>50</v>
      </c>
      <c r="J24" t="s">
        <v>313</v>
      </c>
    </row>
    <row r="25" spans="1:10" x14ac:dyDescent="0.2">
      <c r="A25" s="1" t="s">
        <v>314</v>
      </c>
      <c r="B25" s="11">
        <v>100</v>
      </c>
      <c r="C25" s="11">
        <v>80</v>
      </c>
      <c r="D25" t="s">
        <v>315</v>
      </c>
      <c r="E25" t="s">
        <v>316</v>
      </c>
      <c r="F25" t="s">
        <v>93</v>
      </c>
      <c r="G25" s="11">
        <v>8000</v>
      </c>
      <c r="H25" t="s">
        <v>192</v>
      </c>
      <c r="I25" s="11">
        <v>100</v>
      </c>
      <c r="J25" t="s">
        <v>317</v>
      </c>
    </row>
    <row r="26" spans="1:10" x14ac:dyDescent="0.2">
      <c r="A26" s="1" t="s">
        <v>318</v>
      </c>
      <c r="B26" s="11">
        <v>140</v>
      </c>
      <c r="C26" s="11">
        <v>12</v>
      </c>
      <c r="D26" t="s">
        <v>319</v>
      </c>
      <c r="E26" t="s">
        <v>320</v>
      </c>
      <c r="F26" t="s">
        <v>279</v>
      </c>
      <c r="G26" s="11">
        <v>1680</v>
      </c>
      <c r="H26" t="s">
        <v>192</v>
      </c>
      <c r="I26" s="11">
        <v>140</v>
      </c>
      <c r="J26" t="s">
        <v>321</v>
      </c>
    </row>
    <row r="27" spans="1:10" x14ac:dyDescent="0.2">
      <c r="A27" s="1" t="s">
        <v>322</v>
      </c>
      <c r="B27" s="11">
        <v>30</v>
      </c>
      <c r="C27" s="11">
        <v>250</v>
      </c>
      <c r="D27" t="s">
        <v>323</v>
      </c>
      <c r="E27" t="s">
        <v>324</v>
      </c>
      <c r="F27" t="s">
        <v>237</v>
      </c>
      <c r="G27" s="11">
        <v>7500</v>
      </c>
      <c r="H27" t="s">
        <v>192</v>
      </c>
      <c r="I27" s="11">
        <v>30</v>
      </c>
      <c r="J27" t="s">
        <v>325</v>
      </c>
    </row>
    <row r="28" spans="1:10" x14ac:dyDescent="0.2">
      <c r="A28" s="1" t="s">
        <v>326</v>
      </c>
      <c r="B28" s="11">
        <v>50</v>
      </c>
      <c r="C28" s="11">
        <v>160</v>
      </c>
      <c r="D28" t="s">
        <v>327</v>
      </c>
      <c r="E28" t="s">
        <v>328</v>
      </c>
      <c r="F28" t="s">
        <v>237</v>
      </c>
      <c r="G28" s="11">
        <v>8000</v>
      </c>
      <c r="H28" t="s">
        <v>192</v>
      </c>
      <c r="I28" s="11">
        <v>50</v>
      </c>
      <c r="J28" t="s">
        <v>329</v>
      </c>
    </row>
    <row r="29" spans="1:10" x14ac:dyDescent="0.2">
      <c r="A29" s="1" t="s">
        <v>330</v>
      </c>
      <c r="B29" s="11">
        <v>40</v>
      </c>
      <c r="C29" s="11">
        <v>250</v>
      </c>
      <c r="D29" t="s">
        <v>331</v>
      </c>
      <c r="E29" t="s">
        <v>332</v>
      </c>
      <c r="F29" t="s">
        <v>333</v>
      </c>
      <c r="G29" s="11">
        <v>10000</v>
      </c>
      <c r="H29" t="s">
        <v>192</v>
      </c>
      <c r="I29" s="11">
        <v>40</v>
      </c>
      <c r="J29" t="s">
        <v>334</v>
      </c>
    </row>
    <row r="30" spans="1:10" x14ac:dyDescent="0.2">
      <c r="A30" s="1" t="s">
        <v>335</v>
      </c>
      <c r="B30" s="11">
        <v>170</v>
      </c>
      <c r="C30" s="11">
        <v>220</v>
      </c>
      <c r="D30" t="s">
        <v>336</v>
      </c>
      <c r="E30" t="s">
        <v>337</v>
      </c>
      <c r="F30" t="s">
        <v>333</v>
      </c>
      <c r="G30" s="11">
        <v>37400</v>
      </c>
      <c r="H30" t="s">
        <v>192</v>
      </c>
      <c r="I30" s="11">
        <v>170</v>
      </c>
      <c r="J30" t="s">
        <v>338</v>
      </c>
    </row>
    <row r="31" spans="1:10" x14ac:dyDescent="0.2">
      <c r="A31" s="1" t="s">
        <v>339</v>
      </c>
      <c r="B31" s="11">
        <v>6000</v>
      </c>
      <c r="C31" s="11">
        <v>160</v>
      </c>
      <c r="D31" t="s">
        <v>340</v>
      </c>
      <c r="E31" t="s">
        <v>341</v>
      </c>
      <c r="F31" t="s">
        <v>342</v>
      </c>
      <c r="G31" s="11">
        <v>960000</v>
      </c>
      <c r="H31" t="s">
        <v>192</v>
      </c>
      <c r="I31" s="11">
        <v>6000</v>
      </c>
      <c r="J31" t="s">
        <v>343</v>
      </c>
    </row>
    <row r="32" spans="1:10" x14ac:dyDescent="0.2">
      <c r="A32" s="1" t="s">
        <v>344</v>
      </c>
      <c r="B32" s="11">
        <v>20</v>
      </c>
      <c r="C32" s="11">
        <v>250</v>
      </c>
      <c r="D32" t="s">
        <v>345</v>
      </c>
      <c r="E32" t="s">
        <v>346</v>
      </c>
      <c r="F32" t="s">
        <v>342</v>
      </c>
      <c r="G32" s="11">
        <v>5000</v>
      </c>
      <c r="H32" t="s">
        <v>192</v>
      </c>
      <c r="I32" s="11">
        <v>20</v>
      </c>
      <c r="J32" t="s">
        <v>347</v>
      </c>
    </row>
    <row r="33" spans="1:10" x14ac:dyDescent="0.2">
      <c r="A33" s="1" t="s">
        <v>348</v>
      </c>
      <c r="B33" s="11">
        <v>20</v>
      </c>
      <c r="C33" s="11">
        <v>250</v>
      </c>
      <c r="D33" t="s">
        <v>349</v>
      </c>
      <c r="E33" t="s">
        <v>350</v>
      </c>
      <c r="F33" t="s">
        <v>342</v>
      </c>
      <c r="G33" s="11">
        <v>5000</v>
      </c>
      <c r="H33" t="s">
        <v>192</v>
      </c>
      <c r="I33" s="11">
        <v>20</v>
      </c>
      <c r="J33" t="s">
        <v>351</v>
      </c>
    </row>
    <row r="34" spans="1:10" x14ac:dyDescent="0.2">
      <c r="A34" s="1" t="s">
        <v>352</v>
      </c>
      <c r="B34" s="11">
        <v>30</v>
      </c>
      <c r="C34" s="11">
        <v>100</v>
      </c>
      <c r="D34" t="s">
        <v>353</v>
      </c>
      <c r="E34" t="s">
        <v>354</v>
      </c>
      <c r="F34" t="s">
        <v>342</v>
      </c>
      <c r="G34" s="11">
        <v>3000</v>
      </c>
      <c r="H34" t="s">
        <v>192</v>
      </c>
      <c r="I34" s="11">
        <v>30</v>
      </c>
      <c r="J34" t="s">
        <v>355</v>
      </c>
    </row>
    <row r="35" spans="1:10" x14ac:dyDescent="0.2">
      <c r="A35" s="1" t="s">
        <v>356</v>
      </c>
      <c r="B35" s="11">
        <v>20</v>
      </c>
      <c r="C35" s="11">
        <v>200</v>
      </c>
      <c r="D35" t="s">
        <v>357</v>
      </c>
      <c r="E35" t="s">
        <v>358</v>
      </c>
      <c r="F35" t="s">
        <v>342</v>
      </c>
      <c r="G35" s="11">
        <v>4000</v>
      </c>
      <c r="H35" t="s">
        <v>192</v>
      </c>
      <c r="I35" s="11">
        <v>20</v>
      </c>
      <c r="J35" t="s">
        <v>359</v>
      </c>
    </row>
    <row r="36" spans="1:10" x14ac:dyDescent="0.2">
      <c r="A36" s="1" t="s">
        <v>360</v>
      </c>
      <c r="B36" s="11">
        <v>100</v>
      </c>
      <c r="C36" s="11">
        <v>140</v>
      </c>
      <c r="D36" t="s">
        <v>361</v>
      </c>
      <c r="E36" t="s">
        <v>362</v>
      </c>
      <c r="F36" t="s">
        <v>333</v>
      </c>
      <c r="G36" s="11">
        <v>14000</v>
      </c>
      <c r="H36" t="s">
        <v>192</v>
      </c>
      <c r="I36" s="11">
        <v>100</v>
      </c>
      <c r="J36" t="s">
        <v>363</v>
      </c>
    </row>
    <row r="37" spans="1:10" x14ac:dyDescent="0.2">
      <c r="A37" s="1" t="s">
        <v>364</v>
      </c>
      <c r="B37" s="11">
        <v>750</v>
      </c>
      <c r="C37" s="11">
        <v>110</v>
      </c>
      <c r="D37" t="s">
        <v>365</v>
      </c>
      <c r="E37" t="s">
        <v>366</v>
      </c>
      <c r="F37" t="s">
        <v>342</v>
      </c>
      <c r="G37" s="11">
        <v>82500</v>
      </c>
      <c r="H37" t="s">
        <v>192</v>
      </c>
      <c r="I37" s="11">
        <v>750</v>
      </c>
      <c r="J37" t="s">
        <v>367</v>
      </c>
    </row>
    <row r="38" spans="1:10" x14ac:dyDescent="0.2">
      <c r="A38" s="1" t="s">
        <v>368</v>
      </c>
      <c r="B38" s="11">
        <v>300</v>
      </c>
      <c r="C38" s="11">
        <v>140</v>
      </c>
      <c r="D38" t="s">
        <v>369</v>
      </c>
      <c r="E38" t="s">
        <v>370</v>
      </c>
      <c r="F38" t="s">
        <v>342</v>
      </c>
      <c r="G38" s="11">
        <v>42000</v>
      </c>
      <c r="H38" t="s">
        <v>192</v>
      </c>
      <c r="I38" s="11">
        <v>300</v>
      </c>
      <c r="J38" t="s">
        <v>371</v>
      </c>
    </row>
    <row r="39" spans="1:10" x14ac:dyDescent="0.2">
      <c r="A39" s="1" t="s">
        <v>372</v>
      </c>
      <c r="B39" s="11">
        <v>15000</v>
      </c>
      <c r="C39" s="11">
        <v>30</v>
      </c>
      <c r="D39" t="s">
        <v>373</v>
      </c>
      <c r="E39" t="s">
        <v>374</v>
      </c>
      <c r="F39" t="s">
        <v>333</v>
      </c>
      <c r="G39" s="11">
        <v>450000</v>
      </c>
      <c r="H39" t="s">
        <v>192</v>
      </c>
      <c r="I39" s="11">
        <v>15000</v>
      </c>
      <c r="J39" t="s">
        <v>375</v>
      </c>
    </row>
    <row r="40" spans="1:10" x14ac:dyDescent="0.2">
      <c r="A40" s="1" t="s">
        <v>376</v>
      </c>
      <c r="B40" s="11">
        <v>60</v>
      </c>
      <c r="C40" s="11">
        <v>50</v>
      </c>
      <c r="D40" t="s">
        <v>377</v>
      </c>
      <c r="E40" t="s">
        <v>378</v>
      </c>
      <c r="F40" t="s">
        <v>342</v>
      </c>
      <c r="G40" s="11">
        <v>3000</v>
      </c>
      <c r="H40" t="s">
        <v>192</v>
      </c>
      <c r="I40" s="11">
        <v>60</v>
      </c>
      <c r="J40" t="s">
        <v>379</v>
      </c>
    </row>
    <row r="41" spans="1:10" x14ac:dyDescent="0.2">
      <c r="A41" s="1" t="s">
        <v>380</v>
      </c>
      <c r="B41" s="11">
        <v>110</v>
      </c>
      <c r="C41" s="11">
        <v>50</v>
      </c>
      <c r="D41" t="s">
        <v>381</v>
      </c>
      <c r="E41" t="s">
        <v>382</v>
      </c>
      <c r="F41" t="s">
        <v>342</v>
      </c>
      <c r="G41" s="11">
        <v>5500</v>
      </c>
      <c r="H41" t="s">
        <v>192</v>
      </c>
      <c r="I41" s="11">
        <v>110</v>
      </c>
      <c r="J41" t="s">
        <v>383</v>
      </c>
    </row>
    <row r="42" spans="1:10" x14ac:dyDescent="0.2">
      <c r="A42" s="1" t="s">
        <v>384</v>
      </c>
      <c r="B42" s="11">
        <v>15000</v>
      </c>
      <c r="C42" s="11">
        <v>30</v>
      </c>
      <c r="D42" t="s">
        <v>385</v>
      </c>
      <c r="E42" t="s">
        <v>386</v>
      </c>
      <c r="F42" t="s">
        <v>333</v>
      </c>
      <c r="G42" s="11">
        <v>450000</v>
      </c>
      <c r="H42" t="s">
        <v>192</v>
      </c>
      <c r="I42" s="11">
        <v>15000</v>
      </c>
      <c r="J42" t="s">
        <v>387</v>
      </c>
    </row>
    <row r="43" spans="1:10" x14ac:dyDescent="0.2">
      <c r="A43" s="1" t="s">
        <v>388</v>
      </c>
      <c r="B43" s="11">
        <v>50</v>
      </c>
      <c r="C43" s="11">
        <v>1000</v>
      </c>
      <c r="D43" t="s">
        <v>389</v>
      </c>
      <c r="E43" t="s">
        <v>390</v>
      </c>
      <c r="F43" t="s">
        <v>93</v>
      </c>
      <c r="G43" s="11">
        <v>50000</v>
      </c>
      <c r="H43" t="s">
        <v>192</v>
      </c>
      <c r="I43" s="11">
        <v>50</v>
      </c>
      <c r="J43" t="s">
        <v>391</v>
      </c>
    </row>
    <row r="44" spans="1:10" x14ac:dyDescent="0.2">
      <c r="A44" s="1" t="s">
        <v>392</v>
      </c>
      <c r="B44" s="11">
        <v>500</v>
      </c>
      <c r="C44" s="11">
        <v>40</v>
      </c>
      <c r="D44" t="s">
        <v>393</v>
      </c>
      <c r="E44" t="s">
        <v>394</v>
      </c>
      <c r="F44" t="s">
        <v>304</v>
      </c>
      <c r="G44" s="11">
        <v>20000</v>
      </c>
      <c r="H44" t="s">
        <v>192</v>
      </c>
      <c r="I44" s="11">
        <v>500</v>
      </c>
      <c r="J44" t="s">
        <v>395</v>
      </c>
    </row>
    <row r="45" spans="1:10" x14ac:dyDescent="0.2">
      <c r="A45" s="1" t="s">
        <v>396</v>
      </c>
      <c r="B45" s="11">
        <v>50</v>
      </c>
      <c r="C45" s="11">
        <v>280</v>
      </c>
      <c r="D45" t="s">
        <v>397</v>
      </c>
      <c r="E45" t="s">
        <v>398</v>
      </c>
      <c r="F45" t="s">
        <v>333</v>
      </c>
      <c r="G45" s="11">
        <v>14000</v>
      </c>
      <c r="H45" t="s">
        <v>192</v>
      </c>
      <c r="I45" s="11">
        <v>50</v>
      </c>
      <c r="J45" t="s">
        <v>399</v>
      </c>
    </row>
    <row r="46" spans="1:10" x14ac:dyDescent="0.2">
      <c r="A46" s="1" t="s">
        <v>400</v>
      </c>
      <c r="B46" s="11">
        <v>3550</v>
      </c>
      <c r="C46" s="11">
        <v>35</v>
      </c>
      <c r="D46" t="s">
        <v>401</v>
      </c>
      <c r="E46" t="s">
        <v>402</v>
      </c>
      <c r="F46" t="s">
        <v>333</v>
      </c>
      <c r="G46" s="11">
        <v>124250</v>
      </c>
      <c r="H46" t="s">
        <v>192</v>
      </c>
      <c r="I46" s="11">
        <v>3550</v>
      </c>
      <c r="J46" t="s">
        <v>403</v>
      </c>
    </row>
    <row r="47" spans="1:10" x14ac:dyDescent="0.2">
      <c r="A47" s="1" t="s">
        <v>404</v>
      </c>
      <c r="B47" s="11">
        <v>50</v>
      </c>
      <c r="C47" s="11">
        <v>150</v>
      </c>
      <c r="D47" t="s">
        <v>405</v>
      </c>
      <c r="E47" t="s">
        <v>406</v>
      </c>
      <c r="F47" t="s">
        <v>254</v>
      </c>
      <c r="G47" s="11">
        <v>7500</v>
      </c>
      <c r="H47" t="s">
        <v>192</v>
      </c>
      <c r="I47" s="11">
        <v>50</v>
      </c>
      <c r="J47" t="s">
        <v>407</v>
      </c>
    </row>
    <row r="48" spans="1:10" x14ac:dyDescent="0.2">
      <c r="A48" s="1" t="s">
        <v>408</v>
      </c>
      <c r="B48" s="11">
        <v>2</v>
      </c>
      <c r="C48" s="11">
        <v>35000</v>
      </c>
      <c r="D48" t="s">
        <v>409</v>
      </c>
      <c r="E48" t="s">
        <v>410</v>
      </c>
      <c r="F48" t="s">
        <v>411</v>
      </c>
      <c r="G48" s="11">
        <v>70000</v>
      </c>
      <c r="H48" t="s">
        <v>192</v>
      </c>
      <c r="I48" s="11">
        <v>2</v>
      </c>
      <c r="J48" t="s">
        <v>412</v>
      </c>
    </row>
    <row r="49" spans="1:10" x14ac:dyDescent="0.2">
      <c r="A49" s="1" t="s">
        <v>413</v>
      </c>
      <c r="B49" s="11">
        <v>50</v>
      </c>
      <c r="C49" s="11">
        <v>275</v>
      </c>
      <c r="D49" t="s">
        <v>414</v>
      </c>
      <c r="E49" t="s">
        <v>414</v>
      </c>
      <c r="F49" t="s">
        <v>415</v>
      </c>
      <c r="G49" s="11">
        <v>13750</v>
      </c>
      <c r="H49" t="s">
        <v>192</v>
      </c>
      <c r="I49" s="11">
        <v>50</v>
      </c>
      <c r="J49" t="s">
        <v>416</v>
      </c>
    </row>
    <row r="50" spans="1:10" x14ac:dyDescent="0.2">
      <c r="A50" s="1" t="s">
        <v>417</v>
      </c>
      <c r="B50" s="11">
        <v>10</v>
      </c>
      <c r="C50" s="11">
        <v>650</v>
      </c>
      <c r="D50" t="s">
        <v>418</v>
      </c>
      <c r="E50" t="s">
        <v>418</v>
      </c>
      <c r="F50" t="s">
        <v>415</v>
      </c>
      <c r="G50" s="11">
        <v>6500</v>
      </c>
      <c r="H50" t="s">
        <v>192</v>
      </c>
      <c r="I50" s="11">
        <v>10</v>
      </c>
    </row>
    <row r="51" spans="1:10" x14ac:dyDescent="0.2">
      <c r="A51" s="1" t="s">
        <v>419</v>
      </c>
      <c r="B51" s="11">
        <v>50</v>
      </c>
      <c r="C51" s="11">
        <v>175</v>
      </c>
      <c r="D51" t="s">
        <v>420</v>
      </c>
      <c r="E51" t="s">
        <v>420</v>
      </c>
      <c r="F51" t="s">
        <v>415</v>
      </c>
      <c r="G51" s="11">
        <v>8750</v>
      </c>
      <c r="H51" t="s">
        <v>192</v>
      </c>
      <c r="I51" s="11">
        <v>50</v>
      </c>
      <c r="J51" t="s">
        <v>421</v>
      </c>
    </row>
    <row r="52" spans="1:10" x14ac:dyDescent="0.2">
      <c r="A52" s="1" t="s">
        <v>422</v>
      </c>
      <c r="B52" s="11">
        <v>100</v>
      </c>
      <c r="C52" s="11">
        <v>150</v>
      </c>
      <c r="D52" t="s">
        <v>423</v>
      </c>
      <c r="E52" t="s">
        <v>424</v>
      </c>
      <c r="F52" t="s">
        <v>415</v>
      </c>
      <c r="G52" s="11">
        <v>15000</v>
      </c>
      <c r="H52" t="s">
        <v>192</v>
      </c>
      <c r="I52" s="11">
        <v>100</v>
      </c>
      <c r="J52" t="s">
        <v>425</v>
      </c>
    </row>
    <row r="53" spans="1:10" x14ac:dyDescent="0.2">
      <c r="A53" s="1" t="s">
        <v>426</v>
      </c>
      <c r="B53" s="11">
        <v>100</v>
      </c>
      <c r="C53" s="11">
        <v>120</v>
      </c>
      <c r="D53" t="s">
        <v>427</v>
      </c>
      <c r="E53" t="s">
        <v>428</v>
      </c>
      <c r="F53" t="s">
        <v>415</v>
      </c>
      <c r="G53" s="11">
        <v>12000</v>
      </c>
      <c r="H53" t="s">
        <v>192</v>
      </c>
      <c r="I53" s="11">
        <v>100</v>
      </c>
      <c r="J53" t="s">
        <v>429</v>
      </c>
    </row>
    <row r="54" spans="1:10" x14ac:dyDescent="0.2">
      <c r="A54" s="1" t="s">
        <v>430</v>
      </c>
      <c r="B54" s="11">
        <v>10</v>
      </c>
      <c r="C54" s="11">
        <v>300</v>
      </c>
      <c r="D54" t="s">
        <v>431</v>
      </c>
      <c r="E54" t="s">
        <v>432</v>
      </c>
      <c r="F54" t="s">
        <v>279</v>
      </c>
      <c r="G54" s="11">
        <v>3000</v>
      </c>
      <c r="H54" t="s">
        <v>192</v>
      </c>
      <c r="I54" s="11">
        <v>10</v>
      </c>
      <c r="J54" t="s">
        <v>433</v>
      </c>
    </row>
    <row r="55" spans="1:10" x14ac:dyDescent="0.2">
      <c r="A55" s="1" t="s">
        <v>434</v>
      </c>
      <c r="B55" s="11">
        <v>5</v>
      </c>
      <c r="C55" s="11">
        <v>3000</v>
      </c>
      <c r="D55" t="s">
        <v>435</v>
      </c>
      <c r="E55" t="s">
        <v>436</v>
      </c>
      <c r="F55" t="s">
        <v>237</v>
      </c>
      <c r="G55" s="11">
        <v>15000</v>
      </c>
      <c r="H55" t="s">
        <v>192</v>
      </c>
      <c r="I55" s="11">
        <v>5</v>
      </c>
      <c r="J55" t="s">
        <v>437</v>
      </c>
    </row>
    <row r="56" spans="1:10" x14ac:dyDescent="0.2">
      <c r="A56" s="1" t="s">
        <v>438</v>
      </c>
      <c r="B56" s="11">
        <v>1.5</v>
      </c>
      <c r="C56" s="11">
        <v>25000</v>
      </c>
      <c r="D56" t="s">
        <v>439</v>
      </c>
      <c r="E56" t="s">
        <v>440</v>
      </c>
      <c r="F56" t="s">
        <v>283</v>
      </c>
      <c r="G56" s="11">
        <v>37500</v>
      </c>
      <c r="H56" t="s">
        <v>192</v>
      </c>
      <c r="I56" s="11"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2025-02-02T08:52:14Z</dcterms:modified>
</cp:coreProperties>
</file>